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<sst xmlns="http://schemas.openxmlformats.org/spreadsheetml/2006/main" count="4" uniqueCount="4">
  <si>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蒙城县2018年部分事业单位公开招聘工作人员
进入资格复审人员名单</t>
  </si>
  <si>
    <t>准考证号</t>
  </si>
  <si>
    <t>岗位代码</t>
  </si>
  <si>
    <t>分数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</si>
</sst>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方正小标宋简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1"/>
      <name val="黑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46" fillId="0" borderId="9" xfId="0" applyFont="1" applyBorder="1" applyAlignment="1">
      <alignment horizontal="center" vertical="center"/>
    </xf>
    <xf numFmtId="176" fontId="47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23.50390625" style="0" customWidth="1"/>
    <col min="2" max="2" width="22.375" style="0" customWidth="1"/>
    <col min="3" max="3" width="26.25390625" style="0" customWidth="1"/>
  </cols>
  <sheetData>
    <row r="1" spans="1:4" ht="54" customHeight="1">
      <c r="A1" s="3" t="s">
        <v>0</v>
      </c>
      <c r="B1" s="4"/>
      <c r="C1" s="4"/>
      <c r="D1" s="5"/>
    </row>
    <row r="2" spans="1:3" s="1" customFormat="1" ht="18" customHeight="1">
      <c r="A2" s="6" t="s">
        <v>1</v>
      </c>
      <c r="B2" s="6" t="s">
        <v>2</v>
      </c>
      <c r="C2" s="6" t="s">
        <v>3</v>
      </c>
    </row>
    <row r="3" spans="1:3" s="1" customFormat="1" ht="18" customHeight="1">
      <c r="A3" s="7" t="str">
        <f>"18010100927"</f>
        <v>18010100927</v>
      </c>
      <c r="B3" s="7">
        <v>180101</v>
      </c>
      <c r="C3" s="8">
        <v>86.6</v>
      </c>
    </row>
    <row r="4" spans="1:3" s="1" customFormat="1" ht="18" customHeight="1">
      <c r="A4" s="7" t="str">
        <f>"18010100606"</f>
        <v>18010100606</v>
      </c>
      <c r="B4" s="7">
        <v>180101</v>
      </c>
      <c r="C4" s="8">
        <v>83.6</v>
      </c>
    </row>
    <row r="5" spans="1:3" s="1" customFormat="1" ht="18" customHeight="1">
      <c r="A5" s="7" t="str">
        <f>"18010100626"</f>
        <v>18010100626</v>
      </c>
      <c r="B5" s="7">
        <v>180101</v>
      </c>
      <c r="C5" s="8">
        <v>83.3</v>
      </c>
    </row>
    <row r="6" spans="1:3" s="1" customFormat="1" ht="18" customHeight="1">
      <c r="A6" s="7" t="str">
        <f>"18010105703"</f>
        <v>18010105703</v>
      </c>
      <c r="B6" s="7">
        <v>180101</v>
      </c>
      <c r="C6" s="8">
        <v>83.3</v>
      </c>
    </row>
    <row r="7" spans="1:3" s="1" customFormat="1" ht="18" customHeight="1">
      <c r="A7" s="7" t="str">
        <f>"18010102024"</f>
        <v>18010102024</v>
      </c>
      <c r="B7" s="7">
        <v>180101</v>
      </c>
      <c r="C7" s="8">
        <v>82.2</v>
      </c>
    </row>
    <row r="8" spans="1:3" s="1" customFormat="1" ht="18" customHeight="1">
      <c r="A8" s="7" t="str">
        <f>"18010104811"</f>
        <v>18010104811</v>
      </c>
      <c r="B8" s="7">
        <v>180101</v>
      </c>
      <c r="C8" s="8">
        <v>80.3</v>
      </c>
    </row>
    <row r="9" spans="1:3" s="1" customFormat="1" ht="18" customHeight="1">
      <c r="A9" s="7" t="str">
        <f>"18010102412"</f>
        <v>18010102412</v>
      </c>
      <c r="B9" s="7">
        <v>180101</v>
      </c>
      <c r="C9" s="8">
        <v>79.2</v>
      </c>
    </row>
    <row r="10" spans="1:3" s="1" customFormat="1" ht="18" customHeight="1">
      <c r="A10" s="7" t="str">
        <f>"18010101514"</f>
        <v>18010101514</v>
      </c>
      <c r="B10" s="7">
        <v>180101</v>
      </c>
      <c r="C10" s="8">
        <v>78.8</v>
      </c>
    </row>
    <row r="11" spans="1:3" s="1" customFormat="1" ht="18" customHeight="1">
      <c r="A11" s="7" t="str">
        <f>"18010105614"</f>
        <v>18010105614</v>
      </c>
      <c r="B11" s="7">
        <v>180101</v>
      </c>
      <c r="C11" s="8">
        <v>78.8</v>
      </c>
    </row>
    <row r="12" spans="1:3" s="1" customFormat="1" ht="18" customHeight="1">
      <c r="A12" s="7" t="str">
        <f>"18010101711"</f>
        <v>18010101711</v>
      </c>
      <c r="B12" s="7">
        <v>180101</v>
      </c>
      <c r="C12" s="8">
        <v>78.7</v>
      </c>
    </row>
    <row r="13" spans="1:3" s="1" customFormat="1" ht="18" customHeight="1">
      <c r="A13" s="7" t="str">
        <f>"18010105310"</f>
        <v>18010105310</v>
      </c>
      <c r="B13" s="7">
        <v>180101</v>
      </c>
      <c r="C13" s="8">
        <v>77.8</v>
      </c>
    </row>
    <row r="14" spans="1:3" s="1" customFormat="1" ht="18" customHeight="1">
      <c r="A14" s="7" t="str">
        <f>"18010105505"</f>
        <v>18010105505</v>
      </c>
      <c r="B14" s="7">
        <v>180101</v>
      </c>
      <c r="C14" s="8">
        <v>77.6</v>
      </c>
    </row>
    <row r="15" spans="1:3" s="1" customFormat="1" ht="18" customHeight="1">
      <c r="A15" s="7" t="str">
        <f>"18010102902"</f>
        <v>18010102902</v>
      </c>
      <c r="B15" s="7">
        <v>180101</v>
      </c>
      <c r="C15" s="8">
        <v>77.2</v>
      </c>
    </row>
    <row r="16" spans="1:3" s="1" customFormat="1" ht="18" customHeight="1">
      <c r="A16" s="7" t="str">
        <f>"18010101025"</f>
        <v>18010101025</v>
      </c>
      <c r="B16" s="7">
        <v>180101</v>
      </c>
      <c r="C16" s="8">
        <v>77.1</v>
      </c>
    </row>
    <row r="17" spans="1:3" s="1" customFormat="1" ht="18" customHeight="1">
      <c r="A17" s="7" t="str">
        <f>"18010101015"</f>
        <v>18010101015</v>
      </c>
      <c r="B17" s="7">
        <v>180101</v>
      </c>
      <c r="C17" s="8">
        <v>76.9</v>
      </c>
    </row>
    <row r="18" spans="1:3" s="1" customFormat="1" ht="18" customHeight="1">
      <c r="A18" s="7" t="str">
        <f>"18010101624"</f>
        <v>18010101624</v>
      </c>
      <c r="B18" s="7">
        <v>180101</v>
      </c>
      <c r="C18" s="8">
        <v>76.9</v>
      </c>
    </row>
    <row r="19" spans="1:3" s="1" customFormat="1" ht="18" customHeight="1">
      <c r="A19" s="7" t="str">
        <f>"18010105924"</f>
        <v>18010105924</v>
      </c>
      <c r="B19" s="7">
        <v>180101</v>
      </c>
      <c r="C19" s="8">
        <v>76.7</v>
      </c>
    </row>
    <row r="20" spans="1:3" s="1" customFormat="1" ht="18" customHeight="1">
      <c r="A20" s="7" t="str">
        <f>"18010100720"</f>
        <v>18010100720</v>
      </c>
      <c r="B20" s="7">
        <v>180101</v>
      </c>
      <c r="C20" s="8">
        <v>76.5</v>
      </c>
    </row>
    <row r="21" spans="1:3" s="1" customFormat="1" ht="18" customHeight="1">
      <c r="A21" s="7" t="str">
        <f>"18010100128"</f>
        <v>18010100128</v>
      </c>
      <c r="B21" s="7">
        <v>180101</v>
      </c>
      <c r="C21" s="8">
        <v>76.4</v>
      </c>
    </row>
    <row r="22" spans="1:3" s="1" customFormat="1" ht="18" customHeight="1">
      <c r="A22" s="7" t="str">
        <f>"18010103016"</f>
        <v>18010103016</v>
      </c>
      <c r="B22" s="7">
        <v>180101</v>
      </c>
      <c r="C22" s="8">
        <v>76.2</v>
      </c>
    </row>
    <row r="23" spans="1:3" s="1" customFormat="1" ht="18" customHeight="1">
      <c r="A23" s="7" t="str">
        <f>"18010102210"</f>
        <v>18010102210</v>
      </c>
      <c r="B23" s="7">
        <v>180101</v>
      </c>
      <c r="C23" s="8">
        <v>76.1</v>
      </c>
    </row>
    <row r="24" spans="1:3" s="1" customFormat="1" ht="18" customHeight="1">
      <c r="A24" s="7" t="str">
        <f>"18010103808"</f>
        <v>18010103808</v>
      </c>
      <c r="B24" s="7">
        <v>180101</v>
      </c>
      <c r="C24" s="8">
        <v>76</v>
      </c>
    </row>
    <row r="25" spans="1:3" s="1" customFormat="1" ht="18" customHeight="1">
      <c r="A25" s="7" t="str">
        <f>"18010104211"</f>
        <v>18010104211</v>
      </c>
      <c r="B25" s="7">
        <v>180101</v>
      </c>
      <c r="C25" s="8">
        <v>75.9</v>
      </c>
    </row>
    <row r="26" spans="1:3" s="1" customFormat="1" ht="18" customHeight="1">
      <c r="A26" s="7" t="str">
        <f>"18010103729"</f>
        <v>18010103729</v>
      </c>
      <c r="B26" s="7">
        <v>180101</v>
      </c>
      <c r="C26" s="8">
        <v>75.8</v>
      </c>
    </row>
    <row r="27" spans="1:3" s="1" customFormat="1" ht="18" customHeight="1">
      <c r="A27" s="7" t="str">
        <f>"18010102903"</f>
        <v>18010102903</v>
      </c>
      <c r="B27" s="7">
        <v>180101</v>
      </c>
      <c r="C27" s="8">
        <v>75.8</v>
      </c>
    </row>
    <row r="28" spans="1:3" s="1" customFormat="1" ht="18" customHeight="1">
      <c r="A28" s="7" t="str">
        <f>"18010104518"</f>
        <v>18010104518</v>
      </c>
      <c r="B28" s="7">
        <v>180101</v>
      </c>
      <c r="C28" s="8">
        <v>75.5</v>
      </c>
    </row>
    <row r="29" spans="1:3" s="1" customFormat="1" ht="18" customHeight="1">
      <c r="A29" s="7" t="str">
        <f>"18010104718"</f>
        <v>18010104718</v>
      </c>
      <c r="B29" s="7">
        <v>180101</v>
      </c>
      <c r="C29" s="8">
        <v>75.4</v>
      </c>
    </row>
    <row r="30" spans="1:3" s="1" customFormat="1" ht="18" customHeight="1">
      <c r="A30" s="7" t="str">
        <f>"18010103109"</f>
        <v>18010103109</v>
      </c>
      <c r="B30" s="7">
        <v>180101</v>
      </c>
      <c r="C30" s="8">
        <v>75.4</v>
      </c>
    </row>
    <row r="31" spans="1:3" s="1" customFormat="1" ht="18" customHeight="1">
      <c r="A31" s="7" t="str">
        <f>"18010104919"</f>
        <v>18010104919</v>
      </c>
      <c r="B31" s="7">
        <v>180101</v>
      </c>
      <c r="C31" s="8">
        <v>75.3</v>
      </c>
    </row>
    <row r="32" spans="1:3" s="1" customFormat="1" ht="18" customHeight="1">
      <c r="A32" s="7" t="str">
        <f>"18010103020"</f>
        <v>18010103020</v>
      </c>
      <c r="B32" s="7">
        <v>180101</v>
      </c>
      <c r="C32" s="8">
        <v>75.1</v>
      </c>
    </row>
    <row r="33" spans="1:3" s="1" customFormat="1" ht="18" customHeight="1">
      <c r="A33" s="7" t="str">
        <f>"18010101529"</f>
        <v>18010101529</v>
      </c>
      <c r="B33" s="7">
        <v>180101</v>
      </c>
      <c r="C33" s="8">
        <v>74.9</v>
      </c>
    </row>
    <row r="34" spans="1:3" s="1" customFormat="1" ht="18" customHeight="1">
      <c r="A34" s="7" t="str">
        <f>"18010103210"</f>
        <v>18010103210</v>
      </c>
      <c r="B34" s="7">
        <v>180101</v>
      </c>
      <c r="C34" s="8">
        <v>74.8</v>
      </c>
    </row>
    <row r="35" spans="1:3" s="1" customFormat="1" ht="18" customHeight="1">
      <c r="A35" s="7" t="str">
        <f>"18010103514"</f>
        <v>18010103514</v>
      </c>
      <c r="B35" s="7">
        <v>180101</v>
      </c>
      <c r="C35" s="8">
        <v>74.8</v>
      </c>
    </row>
    <row r="36" spans="1:3" s="1" customFormat="1" ht="18" customHeight="1">
      <c r="A36" s="7" t="str">
        <f>"18010101228"</f>
        <v>18010101228</v>
      </c>
      <c r="B36" s="7">
        <v>180101</v>
      </c>
      <c r="C36" s="8">
        <v>74.7</v>
      </c>
    </row>
    <row r="37" spans="1:3" s="1" customFormat="1" ht="18" customHeight="1">
      <c r="A37" s="7" t="str">
        <f>"18010104128"</f>
        <v>18010104128</v>
      </c>
      <c r="B37" s="7">
        <v>180101</v>
      </c>
      <c r="C37" s="8">
        <v>74.6</v>
      </c>
    </row>
    <row r="38" spans="1:3" s="1" customFormat="1" ht="18" customHeight="1">
      <c r="A38" s="7" t="str">
        <f>"18010104305"</f>
        <v>18010104305</v>
      </c>
      <c r="B38" s="7">
        <v>180101</v>
      </c>
      <c r="C38" s="8">
        <v>74.3</v>
      </c>
    </row>
    <row r="39" spans="1:3" s="1" customFormat="1" ht="18" customHeight="1">
      <c r="A39" s="7" t="str">
        <f>"18010100611"</f>
        <v>18010100611</v>
      </c>
      <c r="B39" s="7">
        <v>180101</v>
      </c>
      <c r="C39" s="8">
        <v>74.1</v>
      </c>
    </row>
    <row r="40" spans="1:3" s="1" customFormat="1" ht="18" customHeight="1">
      <c r="A40" s="7" t="str">
        <f>"18010104207"</f>
        <v>18010104207</v>
      </c>
      <c r="B40" s="7">
        <v>180101</v>
      </c>
      <c r="C40" s="8">
        <v>73.8</v>
      </c>
    </row>
    <row r="41" spans="1:3" s="1" customFormat="1" ht="18" customHeight="1">
      <c r="A41" s="7" t="str">
        <f>"18010105002"</f>
        <v>18010105002</v>
      </c>
      <c r="B41" s="7">
        <v>180101</v>
      </c>
      <c r="C41" s="8">
        <v>73.7</v>
      </c>
    </row>
    <row r="42" spans="1:3" s="1" customFormat="1" ht="18" customHeight="1">
      <c r="A42" s="7" t="str">
        <f>"18010105606"</f>
        <v>18010105606</v>
      </c>
      <c r="B42" s="7">
        <v>180101</v>
      </c>
      <c r="C42" s="8">
        <v>73.6</v>
      </c>
    </row>
    <row r="43" spans="1:3" s="1" customFormat="1" ht="18" customHeight="1">
      <c r="A43" s="7" t="str">
        <f>"18010101218"</f>
        <v>18010101218</v>
      </c>
      <c r="B43" s="7">
        <v>180101</v>
      </c>
      <c r="C43" s="8">
        <v>73.6</v>
      </c>
    </row>
    <row r="44" spans="1:3" s="1" customFormat="1" ht="18" customHeight="1">
      <c r="A44" s="7" t="str">
        <f>"18010102719"</f>
        <v>18010102719</v>
      </c>
      <c r="B44" s="7">
        <v>180101</v>
      </c>
      <c r="C44" s="8">
        <v>73.5</v>
      </c>
    </row>
    <row r="45" spans="1:3" s="1" customFormat="1" ht="18" customHeight="1">
      <c r="A45" s="7" t="str">
        <f>"18010102630"</f>
        <v>18010102630</v>
      </c>
      <c r="B45" s="7">
        <v>180101</v>
      </c>
      <c r="C45" s="8">
        <v>73.4</v>
      </c>
    </row>
    <row r="46" spans="1:3" s="1" customFormat="1" ht="18" customHeight="1">
      <c r="A46" s="7" t="str">
        <f>"18010101925"</f>
        <v>18010101925</v>
      </c>
      <c r="B46" s="7">
        <v>180101</v>
      </c>
      <c r="C46" s="8">
        <v>73.3</v>
      </c>
    </row>
    <row r="47" spans="1:3" s="1" customFormat="1" ht="18" customHeight="1">
      <c r="A47" s="7" t="str">
        <f>"18010104616"</f>
        <v>18010104616</v>
      </c>
      <c r="B47" s="7">
        <v>180101</v>
      </c>
      <c r="C47" s="8">
        <v>73.3</v>
      </c>
    </row>
    <row r="48" spans="1:3" s="2" customFormat="1" ht="18" customHeight="1">
      <c r="A48" s="9" t="str">
        <f>"18010206220"</f>
        <v>18010206220</v>
      </c>
      <c r="B48" s="9">
        <v>180102</v>
      </c>
      <c r="C48" s="10">
        <v>85.1</v>
      </c>
    </row>
    <row r="49" spans="1:3" s="1" customFormat="1" ht="18" customHeight="1">
      <c r="A49" s="7" t="str">
        <f>"18010206322"</f>
        <v>18010206322</v>
      </c>
      <c r="B49" s="7">
        <v>180102</v>
      </c>
      <c r="C49" s="8">
        <v>81.5</v>
      </c>
    </row>
    <row r="50" spans="1:3" s="1" customFormat="1" ht="18" customHeight="1">
      <c r="A50" s="7" t="str">
        <f>"18010206303"</f>
        <v>18010206303</v>
      </c>
      <c r="B50" s="7">
        <v>180102</v>
      </c>
      <c r="C50" s="8">
        <v>81.2</v>
      </c>
    </row>
    <row r="51" spans="1:3" s="2" customFormat="1" ht="18" customHeight="1">
      <c r="A51" s="9" t="str">
        <f>"18010306108"</f>
        <v>18010306108</v>
      </c>
      <c r="B51" s="9">
        <v>180103</v>
      </c>
      <c r="C51" s="10">
        <v>82.9</v>
      </c>
    </row>
    <row r="52" spans="1:3" s="1" customFormat="1" ht="18" customHeight="1">
      <c r="A52" s="7" t="str">
        <f>"18010306112"</f>
        <v>18010306112</v>
      </c>
      <c r="B52" s="7">
        <v>180103</v>
      </c>
      <c r="C52" s="8">
        <v>79.8</v>
      </c>
    </row>
    <row r="53" spans="1:3" s="1" customFormat="1" ht="18" customHeight="1">
      <c r="A53" s="7" t="str">
        <f>"18010306106"</f>
        <v>18010306106</v>
      </c>
      <c r="B53" s="7">
        <v>180103</v>
      </c>
      <c r="C53" s="8">
        <v>76.6</v>
      </c>
    </row>
    <row r="54" spans="1:3" s="2" customFormat="1" ht="18" customHeight="1">
      <c r="A54" s="9" t="str">
        <f>"18010406427"</f>
        <v>18010406427</v>
      </c>
      <c r="B54" s="9">
        <v>180104</v>
      </c>
      <c r="C54" s="10">
        <v>76.8</v>
      </c>
    </row>
    <row r="55" spans="1:3" s="1" customFormat="1" ht="18" customHeight="1">
      <c r="A55" s="7" t="str">
        <f>"18010406401"</f>
        <v>18010406401</v>
      </c>
      <c r="B55" s="7">
        <v>180104</v>
      </c>
      <c r="C55" s="8">
        <v>76.2</v>
      </c>
    </row>
    <row r="56" spans="1:3" s="1" customFormat="1" ht="18" customHeight="1">
      <c r="A56" s="7" t="str">
        <f>"18010406406"</f>
        <v>18010406406</v>
      </c>
      <c r="B56" s="7">
        <v>180104</v>
      </c>
      <c r="C56" s="8">
        <v>73.6</v>
      </c>
    </row>
    <row r="57" spans="1:3" s="2" customFormat="1" ht="18" customHeight="1">
      <c r="A57" s="9" t="str">
        <f>"18010506702"</f>
        <v>18010506702</v>
      </c>
      <c r="B57" s="9">
        <v>180105</v>
      </c>
      <c r="C57" s="10">
        <v>93.3</v>
      </c>
    </row>
    <row r="58" spans="1:3" s="1" customFormat="1" ht="18" customHeight="1">
      <c r="A58" s="7" t="str">
        <f>"18010506508"</f>
        <v>18010506508</v>
      </c>
      <c r="B58" s="7">
        <v>180105</v>
      </c>
      <c r="C58" s="8">
        <v>92.6</v>
      </c>
    </row>
    <row r="59" spans="1:3" s="1" customFormat="1" ht="18" customHeight="1">
      <c r="A59" s="7" t="str">
        <f>"18010506722"</f>
        <v>18010506722</v>
      </c>
      <c r="B59" s="7">
        <v>180105</v>
      </c>
      <c r="C59" s="8">
        <v>91.5</v>
      </c>
    </row>
    <row r="60" spans="1:3" s="2" customFormat="1" ht="18" customHeight="1">
      <c r="A60" s="9" t="str">
        <f>"18010606801"</f>
        <v>18010606801</v>
      </c>
      <c r="B60" s="9">
        <v>180106</v>
      </c>
      <c r="C60" s="10">
        <v>99.1</v>
      </c>
    </row>
    <row r="61" spans="1:3" s="1" customFormat="1" ht="18" customHeight="1">
      <c r="A61" s="7" t="str">
        <f>"18010607126"</f>
        <v>18010607126</v>
      </c>
      <c r="B61" s="7">
        <v>180106</v>
      </c>
      <c r="C61" s="8">
        <v>99.1</v>
      </c>
    </row>
    <row r="62" spans="1:3" s="1" customFormat="1" ht="18" customHeight="1">
      <c r="A62" s="7" t="str">
        <f>"18010606901"</f>
        <v>18010606901</v>
      </c>
      <c r="B62" s="7">
        <v>180106</v>
      </c>
      <c r="C62" s="8">
        <v>97.5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2018-11-23T06:45:17Z</dcterms:created>
  <dcterms:modified xsi:type="dcterms:W3CDTF">2018-11-27T02:33:02Z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2052-11.1.0.7983</vt:lpwstr>
  </property>
</Properties>
</file>