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考察名单" sheetId="1" r:id="rId1"/>
  </sheets>
  <definedNames>
    <definedName name="_xlnm.Print_Titles" localSheetId="0">'考察名单'!$1:$2</definedName>
    <definedName name="_xlnm.Print_Area" localSheetId="0">'考察名单'!$A$1:$L$68</definedName>
    <definedName name="_xlnm._FilterDatabase" localSheetId="0" hidden="1">'考察名单'!$A$2:$IV$68</definedName>
  </definedNames>
  <calcPr fullCalcOnLoad="1"/>
</workbook>
</file>

<file path=xl/sharedStrings.xml><?xml version="1.0" encoding="utf-8"?>
<sst xmlns="http://schemas.openxmlformats.org/spreadsheetml/2006/main" count="551" uniqueCount="263">
  <si>
    <t>2018年宣城市市直事业单位公开招聘第一批拟聘名单</t>
  </si>
  <si>
    <t>序号</t>
  </si>
  <si>
    <t>姓名</t>
  </si>
  <si>
    <t>性别</t>
  </si>
  <si>
    <t>准考证号</t>
  </si>
  <si>
    <t>主管部门</t>
  </si>
  <si>
    <t>招聘单位</t>
  </si>
  <si>
    <t>岗位名称</t>
  </si>
  <si>
    <t>岗位代码</t>
  </si>
  <si>
    <t>笔试合成成绩</t>
  </si>
  <si>
    <t>专业测试成绩</t>
  </si>
  <si>
    <t>最终成绩</t>
  </si>
  <si>
    <t>体检考察结果</t>
  </si>
  <si>
    <t>备注</t>
  </si>
  <si>
    <t>潘旋</t>
  </si>
  <si>
    <t>男</t>
  </si>
  <si>
    <t>113413082703</t>
  </si>
  <si>
    <t>市教体局</t>
  </si>
  <si>
    <t>市教育招生考试院</t>
  </si>
  <si>
    <t>管理岗</t>
  </si>
  <si>
    <t>1301006</t>
  </si>
  <si>
    <t>合格</t>
  </si>
  <si>
    <t>阮洁</t>
  </si>
  <si>
    <t>女</t>
  </si>
  <si>
    <t>213413082511</t>
  </si>
  <si>
    <t>市特殊教育中心</t>
  </si>
  <si>
    <t>专业技术岗</t>
  </si>
  <si>
    <t>1301007</t>
  </si>
  <si>
    <t>康亚琴</t>
  </si>
  <si>
    <t>413413075714</t>
  </si>
  <si>
    <t>1301008</t>
  </si>
  <si>
    <t>李先州</t>
  </si>
  <si>
    <t>413413075809</t>
  </si>
  <si>
    <t>市体育运动学校</t>
  </si>
  <si>
    <t>1301009</t>
  </si>
  <si>
    <t>秦珊珊</t>
  </si>
  <si>
    <t>413413075814</t>
  </si>
  <si>
    <t>市中小学生社会实践基地</t>
  </si>
  <si>
    <t>1301013</t>
  </si>
  <si>
    <t>王真真</t>
  </si>
  <si>
    <t>113413010224</t>
  </si>
  <si>
    <t>市科技局</t>
  </si>
  <si>
    <t>市知识产权局</t>
  </si>
  <si>
    <t>1301014</t>
  </si>
  <si>
    <t>尤梦蕊</t>
  </si>
  <si>
    <t>113413010425</t>
  </si>
  <si>
    <t>1301015</t>
  </si>
  <si>
    <t>李润</t>
  </si>
  <si>
    <t>113413010521</t>
  </si>
  <si>
    <t>市民政局</t>
  </si>
  <si>
    <t>市流浪乞讨人员救助站</t>
  </si>
  <si>
    <t>1301016</t>
  </si>
  <si>
    <t>万潮</t>
  </si>
  <si>
    <t>113413010612</t>
  </si>
  <si>
    <t>市司法局</t>
  </si>
  <si>
    <t>市敬亭公证处</t>
  </si>
  <si>
    <t>1301017</t>
  </si>
  <si>
    <t>硕士</t>
  </si>
  <si>
    <t>黄淑敏</t>
  </si>
  <si>
    <t>213413041701</t>
  </si>
  <si>
    <t>市人社局</t>
  </si>
  <si>
    <t>市社会保险基金管理中心</t>
  </si>
  <si>
    <t>1301018</t>
  </si>
  <si>
    <t>张梦洁</t>
  </si>
  <si>
    <t>213413041711</t>
  </si>
  <si>
    <t>1301019</t>
  </si>
  <si>
    <t>朱园园</t>
  </si>
  <si>
    <t>213413041801</t>
  </si>
  <si>
    <t>市公共就业（人才）服务中心</t>
  </si>
  <si>
    <t>1301020</t>
  </si>
  <si>
    <t>程帆</t>
  </si>
  <si>
    <t>113413010621</t>
  </si>
  <si>
    <t>市交通运输局</t>
  </si>
  <si>
    <t>市公路管理局绩溪分局</t>
  </si>
  <si>
    <t>1301021</t>
  </si>
  <si>
    <t>杨梅</t>
  </si>
  <si>
    <t>113413010729</t>
  </si>
  <si>
    <t>市地方海事局及其基层站所</t>
  </si>
  <si>
    <t>1301022</t>
  </si>
  <si>
    <t>79.9</t>
  </si>
  <si>
    <t>王琦</t>
  </si>
  <si>
    <t>113413011008</t>
  </si>
  <si>
    <t>1301023</t>
  </si>
  <si>
    <t>赵同瑶</t>
  </si>
  <si>
    <t>313413061611</t>
  </si>
  <si>
    <t>市农委</t>
  </si>
  <si>
    <t>市南漪湖管理站</t>
  </si>
  <si>
    <t>1301024</t>
  </si>
  <si>
    <t>魏伟</t>
  </si>
  <si>
    <t>313413061614</t>
  </si>
  <si>
    <t>市农村生态能源局</t>
  </si>
  <si>
    <t>1301025</t>
  </si>
  <si>
    <t>李世元</t>
  </si>
  <si>
    <t>313413061704</t>
  </si>
  <si>
    <t>市水务局</t>
  </si>
  <si>
    <t>市水政监察支队（市河长制工作办公室）</t>
  </si>
  <si>
    <t>1301026</t>
  </si>
  <si>
    <t>席阳光</t>
  </si>
  <si>
    <t>313413061716</t>
  </si>
  <si>
    <t>1301027</t>
  </si>
  <si>
    <t>何刚</t>
  </si>
  <si>
    <t>313413061730</t>
  </si>
  <si>
    <t>市水利工程管理处</t>
  </si>
  <si>
    <t>1301028</t>
  </si>
  <si>
    <t>周祥飞</t>
  </si>
  <si>
    <t>313413061806</t>
  </si>
  <si>
    <t>许静雅</t>
  </si>
  <si>
    <t>313413061819</t>
  </si>
  <si>
    <t>港口湾水库管理处</t>
  </si>
  <si>
    <t>1301029</t>
  </si>
  <si>
    <t>黄云龙</t>
  </si>
  <si>
    <t>313413061906</t>
  </si>
  <si>
    <t>市南漪湖治理控制工程建设管理处</t>
  </si>
  <si>
    <t>1301030</t>
  </si>
  <si>
    <t>柴敏</t>
  </si>
  <si>
    <t>213413082608</t>
  </si>
  <si>
    <t>青弋江灌区管理处</t>
  </si>
  <si>
    <t>1301031</t>
  </si>
  <si>
    <t>詹敏敏</t>
  </si>
  <si>
    <t>313413061924</t>
  </si>
  <si>
    <t>1301032</t>
  </si>
  <si>
    <t>吴越</t>
  </si>
  <si>
    <t>313413062012</t>
  </si>
  <si>
    <t>1301033</t>
  </si>
  <si>
    <t>朱明杰</t>
  </si>
  <si>
    <t>113413011025</t>
  </si>
  <si>
    <t>市文广新局</t>
  </si>
  <si>
    <t>市文化市场综合执法支队</t>
  </si>
  <si>
    <t>1301034</t>
  </si>
  <si>
    <t>朱茂林</t>
  </si>
  <si>
    <t>113413011029</t>
  </si>
  <si>
    <t>孟明明</t>
  </si>
  <si>
    <t>213413041811</t>
  </si>
  <si>
    <t>市文物局</t>
  </si>
  <si>
    <t>1301035</t>
  </si>
  <si>
    <t>徐文静</t>
  </si>
  <si>
    <t>313413062024</t>
  </si>
  <si>
    <t>市图书馆</t>
  </si>
  <si>
    <t>1301036</t>
  </si>
  <si>
    <t>甘凤琴</t>
  </si>
  <si>
    <t>213413041817</t>
  </si>
  <si>
    <t>市文化馆</t>
  </si>
  <si>
    <t>1301037</t>
  </si>
  <si>
    <t>张子健</t>
  </si>
  <si>
    <t>313413062107</t>
  </si>
  <si>
    <t>1301038</t>
  </si>
  <si>
    <t>沈国伟</t>
  </si>
  <si>
    <t>563413075407</t>
  </si>
  <si>
    <t>市卫计委</t>
  </si>
  <si>
    <t>市疾病预防控制中心</t>
  </si>
  <si>
    <t>1301039</t>
  </si>
  <si>
    <t>宋晶晶</t>
  </si>
  <si>
    <t>553413075107</t>
  </si>
  <si>
    <t>1301040</t>
  </si>
  <si>
    <t>郑思慧</t>
  </si>
  <si>
    <t>213413082626</t>
  </si>
  <si>
    <t>1301041</t>
  </si>
  <si>
    <t>李媛媛</t>
  </si>
  <si>
    <t>553413075109</t>
  </si>
  <si>
    <t>市妇幼保健计划生育服务中心（市妇幼保健院）</t>
  </si>
  <si>
    <t>1301042</t>
  </si>
  <si>
    <t>周丽</t>
  </si>
  <si>
    <t>113413011225</t>
  </si>
  <si>
    <t>市国土资源局</t>
  </si>
  <si>
    <t>市国土资源局直属分局基层所（城区中心国土所）</t>
  </si>
  <si>
    <t>1301044</t>
  </si>
  <si>
    <t>王旭颖</t>
  </si>
  <si>
    <t>213413041901</t>
  </si>
  <si>
    <t>1301045</t>
  </si>
  <si>
    <t>汪昊</t>
  </si>
  <si>
    <t>213413042427</t>
  </si>
  <si>
    <t>侯大松</t>
  </si>
  <si>
    <t>113413011315</t>
  </si>
  <si>
    <t>市国土资源局经济技术开发区分局</t>
  </si>
  <si>
    <t>1301046</t>
  </si>
  <si>
    <t>李珍</t>
  </si>
  <si>
    <t>113413011407</t>
  </si>
  <si>
    <t>市国土资源局宣州区分局基层所（寒亭所）</t>
  </si>
  <si>
    <t>1301047</t>
  </si>
  <si>
    <t>李海燕</t>
  </si>
  <si>
    <t>213413042514</t>
  </si>
  <si>
    <t>市不动产登记中心</t>
  </si>
  <si>
    <t>1301048</t>
  </si>
  <si>
    <t>王伦</t>
  </si>
  <si>
    <t>313413062117</t>
  </si>
  <si>
    <t>1301049</t>
  </si>
  <si>
    <t>龚飞</t>
  </si>
  <si>
    <t>313413062207</t>
  </si>
  <si>
    <t>1301050</t>
  </si>
  <si>
    <t>陈俊</t>
  </si>
  <si>
    <t>313413062203</t>
  </si>
  <si>
    <t>张梦颖</t>
  </si>
  <si>
    <t>213413042619</t>
  </si>
  <si>
    <t>市土地收购储备中心和土地交易中心</t>
  </si>
  <si>
    <t>1301051</t>
  </si>
  <si>
    <t>汪海</t>
  </si>
  <si>
    <t>313413062221</t>
  </si>
  <si>
    <t>市工商质监局</t>
  </si>
  <si>
    <t>市宣纸及文房用品质量监督检验中心</t>
  </si>
  <si>
    <t>1301052</t>
  </si>
  <si>
    <t>董慧</t>
  </si>
  <si>
    <t>313413062408</t>
  </si>
  <si>
    <t>夏骏</t>
  </si>
  <si>
    <t>313413062402</t>
  </si>
  <si>
    <t>张玲玲</t>
  </si>
  <si>
    <t>313413062418</t>
  </si>
  <si>
    <t>市食品药品监管局</t>
  </si>
  <si>
    <t>市食品药品稽查支队</t>
  </si>
  <si>
    <t>1301053</t>
  </si>
  <si>
    <t>胡聪聪</t>
  </si>
  <si>
    <t>313413062516</t>
  </si>
  <si>
    <t>1301054</t>
  </si>
  <si>
    <t>余青川</t>
  </si>
  <si>
    <t>313413062604</t>
  </si>
  <si>
    <t>市食品药品检验中心</t>
  </si>
  <si>
    <t>1301055</t>
  </si>
  <si>
    <t>饶秋怡</t>
  </si>
  <si>
    <t>113413011417</t>
  </si>
  <si>
    <t>市政府法制办</t>
  </si>
  <si>
    <t>市仲裁委秘书处</t>
  </si>
  <si>
    <t>1301056</t>
  </si>
  <si>
    <t>茆佳敏</t>
  </si>
  <si>
    <t>413413082903</t>
  </si>
  <si>
    <t>市机关事务管理局</t>
  </si>
  <si>
    <t>市政府机关幼儿园</t>
  </si>
  <si>
    <t>1301057</t>
  </si>
  <si>
    <t>肖乐</t>
  </si>
  <si>
    <t>543413074403</t>
  </si>
  <si>
    <t>宣城职业技术学院</t>
  </si>
  <si>
    <t>1301058</t>
  </si>
  <si>
    <t>蒋敏</t>
  </si>
  <si>
    <t>213413042630</t>
  </si>
  <si>
    <t>1301060</t>
  </si>
  <si>
    <t>尹成梅</t>
  </si>
  <si>
    <t>213413042701</t>
  </si>
  <si>
    <t>谢晨</t>
  </si>
  <si>
    <t>213413042718</t>
  </si>
  <si>
    <t>1301061</t>
  </si>
  <si>
    <t>吴林军</t>
  </si>
  <si>
    <t>313413062612</t>
  </si>
  <si>
    <t>1301062</t>
  </si>
  <si>
    <t>殷启军</t>
  </si>
  <si>
    <t>313413062614</t>
  </si>
  <si>
    <t>1301063</t>
  </si>
  <si>
    <t>曹志浩</t>
  </si>
  <si>
    <t>213413042725</t>
  </si>
  <si>
    <t>1301064</t>
  </si>
  <si>
    <t>薛婷</t>
  </si>
  <si>
    <t>523413073706</t>
  </si>
  <si>
    <t>皖南医药卫生学校</t>
  </si>
  <si>
    <t>1301066</t>
  </si>
  <si>
    <t>章靖芳</t>
  </si>
  <si>
    <t>533413074208</t>
  </si>
  <si>
    <t>1301067</t>
  </si>
  <si>
    <t>张耀茹</t>
  </si>
  <si>
    <t>533413074210</t>
  </si>
  <si>
    <t>戴蕾</t>
  </si>
  <si>
    <t>513413073602</t>
  </si>
  <si>
    <t>1301068</t>
  </si>
  <si>
    <t>吴令仪</t>
  </si>
  <si>
    <t>113413011723</t>
  </si>
  <si>
    <t>市敬亭山旅游度假区管委会</t>
  </si>
  <si>
    <t>1301070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</si>
</sst>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8"/>
  <sheetViews>
    <sheetView tabSelected="1" workbookViewId="0" topLeftCell="A1">
      <pane ySplit="2" topLeftCell="A54" activePane="bottomLeft" state="frozen"/>
      <selection pane="bottomLeft" activeCell="A64" sqref="A64:IV64"/>
    </sheetView>
  </sheetViews>
  <sheetFormatPr defaultColWidth="9.140625" defaultRowHeight="12.75"/>
  <cols>
    <col min="1" max="1" width="4.8515625" style="3" customWidth="1"/>
    <col min="2" max="2" width="11.00390625" style="3" customWidth="1"/>
    <col min="3" max="3" width="6.57421875" style="4" customWidth="1"/>
    <col min="4" max="4" width="14.57421875" style="5" customWidth="1"/>
    <col min="5" max="5" width="16.28125" style="3" customWidth="1"/>
    <col min="6" max="6" width="22.8515625" style="3" customWidth="1"/>
    <col min="7" max="7" width="10.28125" style="3" customWidth="1"/>
    <col min="8" max="8" width="9.140625" style="5" customWidth="1"/>
    <col min="9" max="9" width="8.140625" style="5" customWidth="1"/>
    <col min="10" max="10" width="8.57421875" style="5" customWidth="1"/>
    <col min="11" max="11" width="9.421875" style="5" customWidth="1"/>
    <col min="12" max="12" width="8.8515625" style="3" customWidth="1"/>
    <col min="13" max="13" width="15.8515625" style="6" customWidth="1"/>
    <col min="14" max="16384" width="9.140625" style="3" customWidth="1"/>
  </cols>
  <sheetData>
    <row r="1" spans="1:12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25.5" customHeight="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7" t="s">
        <v>13</v>
      </c>
    </row>
    <row r="3" spans="1:241" s="1" customFormat="1" ht="25.5" customHeight="1">
      <c r="A3" s="11">
        <v>1</v>
      </c>
      <c r="B3" s="12" t="s">
        <v>14</v>
      </c>
      <c r="C3" s="13" t="s">
        <v>15</v>
      </c>
      <c r="D3" s="12" t="s">
        <v>16</v>
      </c>
      <c r="E3" s="14" t="s">
        <v>17</v>
      </c>
      <c r="F3" s="15" t="s">
        <v>18</v>
      </c>
      <c r="G3" s="15" t="s">
        <v>19</v>
      </c>
      <c r="H3" s="12" t="s">
        <v>20</v>
      </c>
      <c r="I3" s="18">
        <v>74.22</v>
      </c>
      <c r="J3" s="18">
        <v>74.8</v>
      </c>
      <c r="K3" s="18">
        <f>ROUND((I3*60%+J3*40%),2)</f>
        <v>74.45</v>
      </c>
      <c r="L3" s="18" t="s">
        <v>21</v>
      </c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13" s="2" customFormat="1" ht="25.5" customHeight="1">
      <c r="A4" s="11">
        <v>2</v>
      </c>
      <c r="B4" s="12" t="s">
        <v>22</v>
      </c>
      <c r="C4" s="13" t="s">
        <v>23</v>
      </c>
      <c r="D4" s="12" t="s">
        <v>24</v>
      </c>
      <c r="E4" s="14" t="s">
        <v>17</v>
      </c>
      <c r="F4" s="15" t="s">
        <v>25</v>
      </c>
      <c r="G4" s="15" t="s">
        <v>26</v>
      </c>
      <c r="H4" s="12" t="s">
        <v>27</v>
      </c>
      <c r="I4" s="18">
        <v>65.17</v>
      </c>
      <c r="J4" s="18">
        <v>78</v>
      </c>
      <c r="K4" s="18">
        <f>ROUND((I4*60%+J4*40%),2)</f>
        <v>70.3</v>
      </c>
      <c r="L4" s="18" t="s">
        <v>21</v>
      </c>
      <c r="M4" s="19"/>
    </row>
    <row r="5" spans="1:241" s="1" customFormat="1" ht="25.5" customHeight="1">
      <c r="A5" s="11">
        <v>3</v>
      </c>
      <c r="B5" s="12" t="s">
        <v>28</v>
      </c>
      <c r="C5" s="13" t="s">
        <v>23</v>
      </c>
      <c r="D5" s="12" t="s">
        <v>29</v>
      </c>
      <c r="E5" s="14" t="s">
        <v>17</v>
      </c>
      <c r="F5" s="15" t="s">
        <v>25</v>
      </c>
      <c r="G5" s="15" t="s">
        <v>26</v>
      </c>
      <c r="H5" s="12" t="s">
        <v>30</v>
      </c>
      <c r="I5" s="18">
        <v>66.17</v>
      </c>
      <c r="J5" s="18">
        <v>77.4</v>
      </c>
      <c r="K5" s="18">
        <f>ROUND((I5*50%+J5*50%),2)</f>
        <v>71.79</v>
      </c>
      <c r="L5" s="18" t="s">
        <v>21</v>
      </c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s="2" customFormat="1" ht="25.5" customHeight="1">
      <c r="A6" s="11">
        <v>4</v>
      </c>
      <c r="B6" s="12" t="s">
        <v>31</v>
      </c>
      <c r="C6" s="13" t="s">
        <v>15</v>
      </c>
      <c r="D6" s="12" t="s">
        <v>32</v>
      </c>
      <c r="E6" s="14" t="s">
        <v>17</v>
      </c>
      <c r="F6" s="15" t="s">
        <v>33</v>
      </c>
      <c r="G6" s="15" t="s">
        <v>26</v>
      </c>
      <c r="H6" s="12" t="s">
        <v>34</v>
      </c>
      <c r="I6" s="18">
        <v>62.33</v>
      </c>
      <c r="J6" s="18">
        <v>74.2</v>
      </c>
      <c r="K6" s="18">
        <f>ROUND((I6*50%+J6*50%),2)</f>
        <v>68.27</v>
      </c>
      <c r="L6" s="18" t="s">
        <v>21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</row>
    <row r="7" spans="1:13" s="2" customFormat="1" ht="25.5" customHeight="1">
      <c r="A7" s="11">
        <v>5</v>
      </c>
      <c r="B7" s="12" t="s">
        <v>35</v>
      </c>
      <c r="C7" s="13" t="s">
        <v>23</v>
      </c>
      <c r="D7" s="12" t="s">
        <v>36</v>
      </c>
      <c r="E7" s="14" t="s">
        <v>17</v>
      </c>
      <c r="F7" s="15" t="s">
        <v>37</v>
      </c>
      <c r="G7" s="15" t="s">
        <v>26</v>
      </c>
      <c r="H7" s="12" t="s">
        <v>38</v>
      </c>
      <c r="I7" s="18">
        <v>70.67</v>
      </c>
      <c r="J7" s="18">
        <v>76.2</v>
      </c>
      <c r="K7" s="18">
        <v>73.44</v>
      </c>
      <c r="L7" s="18" t="s">
        <v>21</v>
      </c>
      <c r="M7" s="19"/>
    </row>
    <row r="8" spans="1:13" s="2" customFormat="1" ht="25.5" customHeight="1">
      <c r="A8" s="11">
        <v>6</v>
      </c>
      <c r="B8" s="12" t="s">
        <v>39</v>
      </c>
      <c r="C8" s="13" t="s">
        <v>23</v>
      </c>
      <c r="D8" s="12" t="s">
        <v>40</v>
      </c>
      <c r="E8" s="12" t="s">
        <v>41</v>
      </c>
      <c r="F8" s="12" t="s">
        <v>42</v>
      </c>
      <c r="G8" s="12" t="s">
        <v>19</v>
      </c>
      <c r="H8" s="12" t="s">
        <v>43</v>
      </c>
      <c r="I8" s="18">
        <v>78.83</v>
      </c>
      <c r="J8" s="18">
        <v>81.4</v>
      </c>
      <c r="K8" s="18">
        <f>ROUND((I8*50%+J8*50%),2)</f>
        <v>80.12</v>
      </c>
      <c r="L8" s="18" t="s">
        <v>21</v>
      </c>
      <c r="M8" s="19"/>
    </row>
    <row r="9" spans="1:13" s="2" customFormat="1" ht="25.5" customHeight="1">
      <c r="A9" s="11">
        <v>7</v>
      </c>
      <c r="B9" s="12" t="s">
        <v>44</v>
      </c>
      <c r="C9" s="13" t="s">
        <v>23</v>
      </c>
      <c r="D9" s="12" t="s">
        <v>45</v>
      </c>
      <c r="E9" s="12" t="s">
        <v>41</v>
      </c>
      <c r="F9" s="12" t="s">
        <v>42</v>
      </c>
      <c r="G9" s="12" t="s">
        <v>19</v>
      </c>
      <c r="H9" s="12" t="s">
        <v>46</v>
      </c>
      <c r="I9" s="18">
        <v>69.5</v>
      </c>
      <c r="J9" s="18">
        <v>81.4</v>
      </c>
      <c r="K9" s="18">
        <f>ROUND((I9*50%+J9*50%),2)</f>
        <v>75.45</v>
      </c>
      <c r="L9" s="18" t="s">
        <v>21</v>
      </c>
      <c r="M9" s="19"/>
    </row>
    <row r="10" spans="1:13" s="2" customFormat="1" ht="25.5" customHeight="1">
      <c r="A10" s="11">
        <v>8</v>
      </c>
      <c r="B10" s="12" t="s">
        <v>47</v>
      </c>
      <c r="C10" s="13" t="s">
        <v>23</v>
      </c>
      <c r="D10" s="12" t="s">
        <v>48</v>
      </c>
      <c r="E10" s="15" t="s">
        <v>49</v>
      </c>
      <c r="F10" s="15" t="s">
        <v>50</v>
      </c>
      <c r="G10" s="15" t="s">
        <v>19</v>
      </c>
      <c r="H10" s="12" t="s">
        <v>51</v>
      </c>
      <c r="I10" s="18">
        <v>70.33</v>
      </c>
      <c r="J10" s="18">
        <v>75</v>
      </c>
      <c r="K10" s="18">
        <v>72.67</v>
      </c>
      <c r="L10" s="18" t="s">
        <v>21</v>
      </c>
      <c r="M10" s="19"/>
    </row>
    <row r="11" spans="1:13" s="2" customFormat="1" ht="25.5" customHeight="1">
      <c r="A11" s="11">
        <v>9</v>
      </c>
      <c r="B11" s="12" t="s">
        <v>52</v>
      </c>
      <c r="C11" s="13" t="s">
        <v>15</v>
      </c>
      <c r="D11" s="12" t="s">
        <v>53</v>
      </c>
      <c r="E11" s="15" t="s">
        <v>54</v>
      </c>
      <c r="F11" s="15" t="s">
        <v>55</v>
      </c>
      <c r="G11" s="15" t="s">
        <v>19</v>
      </c>
      <c r="H11" s="12" t="s">
        <v>56</v>
      </c>
      <c r="I11" s="16">
        <v>70</v>
      </c>
      <c r="J11" s="16">
        <v>75.6</v>
      </c>
      <c r="K11" s="18">
        <f aca="true" t="shared" si="0" ref="K11:K16">ROUND((I11*50%+J11*50%),2)</f>
        <v>72.8</v>
      </c>
      <c r="L11" s="18" t="s">
        <v>21</v>
      </c>
      <c r="M11" s="21" t="s">
        <v>57</v>
      </c>
    </row>
    <row r="12" spans="1:13" s="2" customFormat="1" ht="25.5" customHeight="1">
      <c r="A12" s="11">
        <v>10</v>
      </c>
      <c r="B12" s="12" t="s">
        <v>58</v>
      </c>
      <c r="C12" s="13" t="s">
        <v>23</v>
      </c>
      <c r="D12" s="12" t="s">
        <v>59</v>
      </c>
      <c r="E12" s="15" t="s">
        <v>60</v>
      </c>
      <c r="F12" s="15" t="s">
        <v>61</v>
      </c>
      <c r="G12" s="15" t="s">
        <v>26</v>
      </c>
      <c r="H12" s="12" t="s">
        <v>62</v>
      </c>
      <c r="I12" s="16">
        <v>72.33</v>
      </c>
      <c r="J12" s="16">
        <v>75.8</v>
      </c>
      <c r="K12" s="18">
        <f t="shared" si="0"/>
        <v>74.07</v>
      </c>
      <c r="L12" s="18" t="s">
        <v>21</v>
      </c>
      <c r="M12" s="19"/>
    </row>
    <row r="13" spans="1:13" s="2" customFormat="1" ht="25.5" customHeight="1">
      <c r="A13" s="11">
        <v>11</v>
      </c>
      <c r="B13" s="12" t="s">
        <v>63</v>
      </c>
      <c r="C13" s="13" t="s">
        <v>23</v>
      </c>
      <c r="D13" s="12" t="s">
        <v>64</v>
      </c>
      <c r="E13" s="15" t="s">
        <v>60</v>
      </c>
      <c r="F13" s="15" t="s">
        <v>61</v>
      </c>
      <c r="G13" s="15" t="s">
        <v>26</v>
      </c>
      <c r="H13" s="12" t="s">
        <v>65</v>
      </c>
      <c r="I13" s="16">
        <v>69.67</v>
      </c>
      <c r="J13" s="16">
        <v>78</v>
      </c>
      <c r="K13" s="18">
        <f t="shared" si="0"/>
        <v>73.84</v>
      </c>
      <c r="L13" s="18" t="s">
        <v>21</v>
      </c>
      <c r="M13" s="19"/>
    </row>
    <row r="14" spans="1:13" s="2" customFormat="1" ht="25.5" customHeight="1">
      <c r="A14" s="11">
        <v>12</v>
      </c>
      <c r="B14" s="12" t="s">
        <v>66</v>
      </c>
      <c r="C14" s="13" t="s">
        <v>23</v>
      </c>
      <c r="D14" s="12" t="s">
        <v>67</v>
      </c>
      <c r="E14" s="15" t="s">
        <v>60</v>
      </c>
      <c r="F14" s="15" t="s">
        <v>68</v>
      </c>
      <c r="G14" s="15" t="s">
        <v>26</v>
      </c>
      <c r="H14" s="12" t="s">
        <v>69</v>
      </c>
      <c r="I14" s="16">
        <v>65.33</v>
      </c>
      <c r="J14" s="16">
        <v>78.4</v>
      </c>
      <c r="K14" s="18">
        <f t="shared" si="0"/>
        <v>71.87</v>
      </c>
      <c r="L14" s="18" t="s">
        <v>21</v>
      </c>
      <c r="M14" s="19"/>
    </row>
    <row r="15" spans="1:13" s="2" customFormat="1" ht="25.5" customHeight="1">
      <c r="A15" s="11">
        <v>13</v>
      </c>
      <c r="B15" s="12" t="s">
        <v>70</v>
      </c>
      <c r="C15" s="13" t="s">
        <v>15</v>
      </c>
      <c r="D15" s="12" t="s">
        <v>71</v>
      </c>
      <c r="E15" s="15" t="s">
        <v>72</v>
      </c>
      <c r="F15" s="15" t="s">
        <v>73</v>
      </c>
      <c r="G15" s="15" t="s">
        <v>19</v>
      </c>
      <c r="H15" s="12" t="s">
        <v>74</v>
      </c>
      <c r="I15" s="16">
        <v>69</v>
      </c>
      <c r="J15" s="16">
        <v>73</v>
      </c>
      <c r="K15" s="18">
        <f t="shared" si="0"/>
        <v>71</v>
      </c>
      <c r="L15" s="18" t="s">
        <v>21</v>
      </c>
      <c r="M15" s="19"/>
    </row>
    <row r="16" spans="1:13" s="2" customFormat="1" ht="25.5" customHeight="1">
      <c r="A16" s="11">
        <v>14</v>
      </c>
      <c r="B16" s="12" t="s">
        <v>75</v>
      </c>
      <c r="C16" s="13" t="s">
        <v>23</v>
      </c>
      <c r="D16" s="12" t="s">
        <v>76</v>
      </c>
      <c r="E16" s="15" t="s">
        <v>72</v>
      </c>
      <c r="F16" s="15" t="s">
        <v>77</v>
      </c>
      <c r="G16" s="15" t="s">
        <v>19</v>
      </c>
      <c r="H16" s="12" t="s">
        <v>78</v>
      </c>
      <c r="I16" s="16">
        <v>73.83</v>
      </c>
      <c r="J16" s="16" t="s">
        <v>79</v>
      </c>
      <c r="K16" s="18">
        <f t="shared" si="0"/>
        <v>76.87</v>
      </c>
      <c r="L16" s="18" t="s">
        <v>21</v>
      </c>
      <c r="M16" s="19"/>
    </row>
    <row r="17" spans="1:13" s="2" customFormat="1" ht="25.5" customHeight="1">
      <c r="A17" s="11">
        <v>15</v>
      </c>
      <c r="B17" s="12" t="s">
        <v>80</v>
      </c>
      <c r="C17" s="13" t="s">
        <v>23</v>
      </c>
      <c r="D17" s="12" t="s">
        <v>81</v>
      </c>
      <c r="E17" s="15" t="s">
        <v>72</v>
      </c>
      <c r="F17" s="15" t="s">
        <v>77</v>
      </c>
      <c r="G17" s="15" t="s">
        <v>19</v>
      </c>
      <c r="H17" s="12" t="s">
        <v>82</v>
      </c>
      <c r="I17" s="16">
        <v>64.5</v>
      </c>
      <c r="J17" s="16">
        <v>76.4</v>
      </c>
      <c r="K17" s="18">
        <v>70.45</v>
      </c>
      <c r="L17" s="18" t="s">
        <v>21</v>
      </c>
      <c r="M17" s="19"/>
    </row>
    <row r="18" spans="1:13" s="2" customFormat="1" ht="25.5" customHeight="1">
      <c r="A18" s="11">
        <v>16</v>
      </c>
      <c r="B18" s="12" t="s">
        <v>83</v>
      </c>
      <c r="C18" s="13" t="s">
        <v>15</v>
      </c>
      <c r="D18" s="12" t="s">
        <v>84</v>
      </c>
      <c r="E18" s="15" t="s">
        <v>85</v>
      </c>
      <c r="F18" s="15" t="s">
        <v>86</v>
      </c>
      <c r="G18" s="15" t="s">
        <v>26</v>
      </c>
      <c r="H18" s="12" t="s">
        <v>87</v>
      </c>
      <c r="I18" s="16">
        <v>68.23</v>
      </c>
      <c r="J18" s="22">
        <v>74.6</v>
      </c>
      <c r="K18" s="18">
        <f>ROUND((I18*50%+J18*50%),2)</f>
        <v>71.42</v>
      </c>
      <c r="L18" s="18" t="s">
        <v>21</v>
      </c>
      <c r="M18" s="21" t="s">
        <v>57</v>
      </c>
    </row>
    <row r="19" spans="1:13" s="2" customFormat="1" ht="25.5" customHeight="1">
      <c r="A19" s="11">
        <v>17</v>
      </c>
      <c r="B19" s="12" t="s">
        <v>88</v>
      </c>
      <c r="C19" s="13" t="s">
        <v>15</v>
      </c>
      <c r="D19" s="12" t="s">
        <v>89</v>
      </c>
      <c r="E19" s="15" t="s">
        <v>85</v>
      </c>
      <c r="F19" s="15" t="s">
        <v>90</v>
      </c>
      <c r="G19" s="15" t="s">
        <v>26</v>
      </c>
      <c r="H19" s="12" t="s">
        <v>91</v>
      </c>
      <c r="I19" s="16">
        <v>65.27</v>
      </c>
      <c r="J19" s="16">
        <v>72</v>
      </c>
      <c r="K19" s="18">
        <f>ROUND((I19*50%+J19*50%),2)</f>
        <v>68.64</v>
      </c>
      <c r="L19" s="18" t="s">
        <v>21</v>
      </c>
      <c r="M19" s="19"/>
    </row>
    <row r="20" spans="1:13" s="2" customFormat="1" ht="25.5" customHeight="1">
      <c r="A20" s="11">
        <v>18</v>
      </c>
      <c r="B20" s="12" t="s">
        <v>92</v>
      </c>
      <c r="C20" s="13" t="s">
        <v>15</v>
      </c>
      <c r="D20" s="12" t="s">
        <v>93</v>
      </c>
      <c r="E20" s="15" t="s">
        <v>94</v>
      </c>
      <c r="F20" s="15" t="s">
        <v>95</v>
      </c>
      <c r="G20" s="15" t="s">
        <v>26</v>
      </c>
      <c r="H20" s="12" t="s">
        <v>96</v>
      </c>
      <c r="I20" s="16">
        <v>62.97</v>
      </c>
      <c r="J20" s="22">
        <v>77.8</v>
      </c>
      <c r="K20" s="18">
        <f>ROUND((I20*50%+J20*50%),2)</f>
        <v>70.39</v>
      </c>
      <c r="L20" s="18" t="s">
        <v>21</v>
      </c>
      <c r="M20" s="19"/>
    </row>
    <row r="21" spans="1:13" s="2" customFormat="1" ht="25.5" customHeight="1">
      <c r="A21" s="11">
        <v>19</v>
      </c>
      <c r="B21" s="12" t="s">
        <v>97</v>
      </c>
      <c r="C21" s="13" t="s">
        <v>15</v>
      </c>
      <c r="D21" s="12" t="s">
        <v>98</v>
      </c>
      <c r="E21" s="15" t="s">
        <v>94</v>
      </c>
      <c r="F21" s="15" t="s">
        <v>95</v>
      </c>
      <c r="G21" s="15" t="s">
        <v>26</v>
      </c>
      <c r="H21" s="12" t="s">
        <v>99</v>
      </c>
      <c r="I21" s="16">
        <v>68.93</v>
      </c>
      <c r="J21" s="16">
        <v>76</v>
      </c>
      <c r="K21" s="18">
        <f>ROUND((I21*50%+J21*50%),2)</f>
        <v>72.47</v>
      </c>
      <c r="L21" s="18" t="s">
        <v>21</v>
      </c>
      <c r="M21" s="19"/>
    </row>
    <row r="22" spans="1:13" s="2" customFormat="1" ht="25.5" customHeight="1">
      <c r="A22" s="11">
        <v>20</v>
      </c>
      <c r="B22" s="12" t="s">
        <v>100</v>
      </c>
      <c r="C22" s="13" t="s">
        <v>15</v>
      </c>
      <c r="D22" s="12" t="s">
        <v>101</v>
      </c>
      <c r="E22" s="15" t="s">
        <v>94</v>
      </c>
      <c r="F22" s="15" t="s">
        <v>102</v>
      </c>
      <c r="G22" s="15" t="s">
        <v>26</v>
      </c>
      <c r="H22" s="12" t="s">
        <v>103</v>
      </c>
      <c r="I22" s="16">
        <v>69.47</v>
      </c>
      <c r="J22" s="16">
        <v>77.8</v>
      </c>
      <c r="K22" s="18">
        <f>ROUND((I22*50%+J22*50%),2)</f>
        <v>73.64</v>
      </c>
      <c r="L22" s="18" t="s">
        <v>21</v>
      </c>
      <c r="M22" s="19"/>
    </row>
    <row r="23" spans="1:13" s="2" customFormat="1" ht="25.5" customHeight="1">
      <c r="A23" s="11">
        <v>21</v>
      </c>
      <c r="B23" s="12" t="s">
        <v>104</v>
      </c>
      <c r="C23" s="13" t="s">
        <v>15</v>
      </c>
      <c r="D23" s="12" t="s">
        <v>105</v>
      </c>
      <c r="E23" s="15" t="s">
        <v>94</v>
      </c>
      <c r="F23" s="15" t="s">
        <v>102</v>
      </c>
      <c r="G23" s="15" t="s">
        <v>26</v>
      </c>
      <c r="H23" s="12" t="s">
        <v>103</v>
      </c>
      <c r="I23" s="16">
        <v>62.6</v>
      </c>
      <c r="J23" s="16">
        <v>72.6</v>
      </c>
      <c r="K23" s="18">
        <v>67.6</v>
      </c>
      <c r="L23" s="18" t="s">
        <v>21</v>
      </c>
      <c r="M23" s="19"/>
    </row>
    <row r="24" spans="1:13" s="2" customFormat="1" ht="25.5" customHeight="1">
      <c r="A24" s="11">
        <v>22</v>
      </c>
      <c r="B24" s="12" t="s">
        <v>106</v>
      </c>
      <c r="C24" s="13" t="s">
        <v>23</v>
      </c>
      <c r="D24" s="12" t="s">
        <v>107</v>
      </c>
      <c r="E24" s="15" t="s">
        <v>94</v>
      </c>
      <c r="F24" s="15" t="s">
        <v>108</v>
      </c>
      <c r="G24" s="15" t="s">
        <v>26</v>
      </c>
      <c r="H24" s="12" t="s">
        <v>109</v>
      </c>
      <c r="I24" s="16">
        <v>63.5</v>
      </c>
      <c r="J24" s="16">
        <v>76</v>
      </c>
      <c r="K24" s="18">
        <f>ROUND((I24*50%+J24*50%),2)</f>
        <v>69.75</v>
      </c>
      <c r="L24" s="18" t="s">
        <v>21</v>
      </c>
      <c r="M24" s="19"/>
    </row>
    <row r="25" spans="1:241" s="1" customFormat="1" ht="25.5" customHeight="1">
      <c r="A25" s="11">
        <v>23</v>
      </c>
      <c r="B25" s="12" t="s">
        <v>110</v>
      </c>
      <c r="C25" s="13" t="s">
        <v>15</v>
      </c>
      <c r="D25" s="12" t="s">
        <v>111</v>
      </c>
      <c r="E25" s="15" t="s">
        <v>94</v>
      </c>
      <c r="F25" s="15" t="s">
        <v>112</v>
      </c>
      <c r="G25" s="15" t="s">
        <v>26</v>
      </c>
      <c r="H25" s="12" t="s">
        <v>113</v>
      </c>
      <c r="I25" s="16">
        <v>66.1</v>
      </c>
      <c r="J25" s="16">
        <v>81.2</v>
      </c>
      <c r="K25" s="18">
        <f>ROUND((I25*50%+J25*50%),2)</f>
        <v>73.65</v>
      </c>
      <c r="L25" s="18" t="s">
        <v>21</v>
      </c>
      <c r="M25" s="1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s="1" customFormat="1" ht="25.5" customHeight="1">
      <c r="A26" s="11">
        <v>24</v>
      </c>
      <c r="B26" s="12" t="s">
        <v>114</v>
      </c>
      <c r="C26" s="13" t="s">
        <v>15</v>
      </c>
      <c r="D26" s="12" t="s">
        <v>115</v>
      </c>
      <c r="E26" s="15" t="s">
        <v>94</v>
      </c>
      <c r="F26" s="15" t="s">
        <v>116</v>
      </c>
      <c r="G26" s="15" t="s">
        <v>26</v>
      </c>
      <c r="H26" s="12" t="s">
        <v>117</v>
      </c>
      <c r="I26" s="16">
        <v>59.94</v>
      </c>
      <c r="J26" s="16">
        <v>73.2</v>
      </c>
      <c r="K26" s="18">
        <f>ROUND((I26*60%+J26*40%),2)</f>
        <v>65.24</v>
      </c>
      <c r="L26" s="18" t="s">
        <v>21</v>
      </c>
      <c r="M26" s="1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13" s="2" customFormat="1" ht="25.5" customHeight="1">
      <c r="A27" s="11">
        <v>25</v>
      </c>
      <c r="B27" s="12" t="s">
        <v>118</v>
      </c>
      <c r="C27" s="13" t="s">
        <v>23</v>
      </c>
      <c r="D27" s="12" t="s">
        <v>119</v>
      </c>
      <c r="E27" s="15" t="s">
        <v>94</v>
      </c>
      <c r="F27" s="15" t="s">
        <v>116</v>
      </c>
      <c r="G27" s="15" t="s">
        <v>26</v>
      </c>
      <c r="H27" s="12" t="s">
        <v>120</v>
      </c>
      <c r="I27" s="16">
        <v>67.93</v>
      </c>
      <c r="J27" s="16">
        <v>83.2</v>
      </c>
      <c r="K27" s="18">
        <f aca="true" t="shared" si="1" ref="K27:K36">ROUND((I27*50%+J27*50%),2)</f>
        <v>75.57</v>
      </c>
      <c r="L27" s="18" t="s">
        <v>21</v>
      </c>
      <c r="M27" s="19"/>
    </row>
    <row r="28" spans="1:13" s="2" customFormat="1" ht="25.5" customHeight="1">
      <c r="A28" s="11">
        <v>26</v>
      </c>
      <c r="B28" s="12" t="s">
        <v>121</v>
      </c>
      <c r="C28" s="13" t="s">
        <v>15</v>
      </c>
      <c r="D28" s="12" t="s">
        <v>122</v>
      </c>
      <c r="E28" s="15" t="s">
        <v>94</v>
      </c>
      <c r="F28" s="15" t="s">
        <v>116</v>
      </c>
      <c r="G28" s="15" t="s">
        <v>26</v>
      </c>
      <c r="H28" s="12" t="s">
        <v>123</v>
      </c>
      <c r="I28" s="16">
        <v>66.63</v>
      </c>
      <c r="J28" s="16">
        <v>75</v>
      </c>
      <c r="K28" s="18">
        <f t="shared" si="1"/>
        <v>70.82</v>
      </c>
      <c r="L28" s="18" t="s">
        <v>21</v>
      </c>
      <c r="M28" s="19"/>
    </row>
    <row r="29" spans="1:13" s="2" customFormat="1" ht="25.5" customHeight="1">
      <c r="A29" s="11">
        <v>27</v>
      </c>
      <c r="B29" s="12" t="s">
        <v>124</v>
      </c>
      <c r="C29" s="13" t="s">
        <v>15</v>
      </c>
      <c r="D29" s="12" t="s">
        <v>125</v>
      </c>
      <c r="E29" s="15" t="s">
        <v>126</v>
      </c>
      <c r="F29" s="15" t="s">
        <v>127</v>
      </c>
      <c r="G29" s="15" t="s">
        <v>19</v>
      </c>
      <c r="H29" s="12" t="s">
        <v>128</v>
      </c>
      <c r="I29" s="16">
        <v>64</v>
      </c>
      <c r="J29" s="16">
        <v>83.4</v>
      </c>
      <c r="K29" s="18">
        <f t="shared" si="1"/>
        <v>73.7</v>
      </c>
      <c r="L29" s="18" t="s">
        <v>21</v>
      </c>
      <c r="M29" s="19"/>
    </row>
    <row r="30" spans="1:13" s="2" customFormat="1" ht="25.5" customHeight="1">
      <c r="A30" s="11">
        <v>28</v>
      </c>
      <c r="B30" s="12" t="s">
        <v>129</v>
      </c>
      <c r="C30" s="13" t="s">
        <v>15</v>
      </c>
      <c r="D30" s="12" t="s">
        <v>130</v>
      </c>
      <c r="E30" s="15" t="s">
        <v>126</v>
      </c>
      <c r="F30" s="15" t="s">
        <v>127</v>
      </c>
      <c r="G30" s="15" t="s">
        <v>19</v>
      </c>
      <c r="H30" s="12" t="s">
        <v>128</v>
      </c>
      <c r="I30" s="16">
        <v>62.83</v>
      </c>
      <c r="J30" s="16">
        <v>81.4</v>
      </c>
      <c r="K30" s="18">
        <f t="shared" si="1"/>
        <v>72.12</v>
      </c>
      <c r="L30" s="18" t="s">
        <v>21</v>
      </c>
      <c r="M30" s="19"/>
    </row>
    <row r="31" spans="1:13" s="2" customFormat="1" ht="25.5" customHeight="1">
      <c r="A31" s="11">
        <v>29</v>
      </c>
      <c r="B31" s="12" t="s">
        <v>131</v>
      </c>
      <c r="C31" s="13" t="s">
        <v>23</v>
      </c>
      <c r="D31" s="12" t="s">
        <v>132</v>
      </c>
      <c r="E31" s="15" t="s">
        <v>126</v>
      </c>
      <c r="F31" s="15" t="s">
        <v>133</v>
      </c>
      <c r="G31" s="15" t="s">
        <v>26</v>
      </c>
      <c r="H31" s="12" t="s">
        <v>134</v>
      </c>
      <c r="I31" s="16">
        <v>57.17</v>
      </c>
      <c r="J31" s="16">
        <v>71.7</v>
      </c>
      <c r="K31" s="18">
        <f t="shared" si="1"/>
        <v>64.44</v>
      </c>
      <c r="L31" s="18" t="s">
        <v>21</v>
      </c>
      <c r="M31" s="19"/>
    </row>
    <row r="32" spans="1:13" s="2" customFormat="1" ht="25.5" customHeight="1">
      <c r="A32" s="11">
        <v>30</v>
      </c>
      <c r="B32" s="12" t="s">
        <v>135</v>
      </c>
      <c r="C32" s="13" t="s">
        <v>23</v>
      </c>
      <c r="D32" s="12" t="s">
        <v>136</v>
      </c>
      <c r="E32" s="15" t="s">
        <v>126</v>
      </c>
      <c r="F32" s="15" t="s">
        <v>137</v>
      </c>
      <c r="G32" s="15" t="s">
        <v>26</v>
      </c>
      <c r="H32" s="12" t="s">
        <v>138</v>
      </c>
      <c r="I32" s="16">
        <v>70.13</v>
      </c>
      <c r="J32" s="16">
        <v>76.4</v>
      </c>
      <c r="K32" s="18">
        <f t="shared" si="1"/>
        <v>73.27</v>
      </c>
      <c r="L32" s="18" t="s">
        <v>21</v>
      </c>
      <c r="M32" s="19"/>
    </row>
    <row r="33" spans="1:13" s="2" customFormat="1" ht="25.5" customHeight="1">
      <c r="A33" s="11">
        <v>31</v>
      </c>
      <c r="B33" s="12" t="s">
        <v>139</v>
      </c>
      <c r="C33" s="13" t="s">
        <v>23</v>
      </c>
      <c r="D33" s="12" t="s">
        <v>140</v>
      </c>
      <c r="E33" s="15" t="s">
        <v>126</v>
      </c>
      <c r="F33" s="15" t="s">
        <v>141</v>
      </c>
      <c r="G33" s="15" t="s">
        <v>26</v>
      </c>
      <c r="H33" s="12" t="s">
        <v>142</v>
      </c>
      <c r="I33" s="16">
        <v>53.17</v>
      </c>
      <c r="J33" s="16">
        <v>75.4</v>
      </c>
      <c r="K33" s="18">
        <f t="shared" si="1"/>
        <v>64.29</v>
      </c>
      <c r="L33" s="18" t="s">
        <v>21</v>
      </c>
      <c r="M33" s="19"/>
    </row>
    <row r="34" spans="1:13" s="2" customFormat="1" ht="25.5" customHeight="1">
      <c r="A34" s="11">
        <v>32</v>
      </c>
      <c r="B34" s="12" t="s">
        <v>143</v>
      </c>
      <c r="C34" s="13" t="s">
        <v>15</v>
      </c>
      <c r="D34" s="12" t="s">
        <v>144</v>
      </c>
      <c r="E34" s="15" t="s">
        <v>126</v>
      </c>
      <c r="F34" s="15" t="s">
        <v>141</v>
      </c>
      <c r="G34" s="15" t="s">
        <v>26</v>
      </c>
      <c r="H34" s="12" t="s">
        <v>145</v>
      </c>
      <c r="I34" s="16">
        <v>68.33</v>
      </c>
      <c r="J34" s="16">
        <v>74.4</v>
      </c>
      <c r="K34" s="18">
        <f t="shared" si="1"/>
        <v>71.37</v>
      </c>
      <c r="L34" s="18" t="s">
        <v>21</v>
      </c>
      <c r="M34" s="19"/>
    </row>
    <row r="35" spans="1:13" s="2" customFormat="1" ht="25.5" customHeight="1">
      <c r="A35" s="11">
        <v>33</v>
      </c>
      <c r="B35" s="12" t="s">
        <v>146</v>
      </c>
      <c r="C35" s="13" t="s">
        <v>15</v>
      </c>
      <c r="D35" s="12" t="s">
        <v>147</v>
      </c>
      <c r="E35" s="15" t="s">
        <v>148</v>
      </c>
      <c r="F35" s="15" t="s">
        <v>149</v>
      </c>
      <c r="G35" s="15" t="s">
        <v>26</v>
      </c>
      <c r="H35" s="12" t="s">
        <v>150</v>
      </c>
      <c r="I35" s="16">
        <v>59.17</v>
      </c>
      <c r="J35" s="16">
        <v>76.2</v>
      </c>
      <c r="K35" s="18">
        <f t="shared" si="1"/>
        <v>67.69</v>
      </c>
      <c r="L35" s="18" t="s">
        <v>21</v>
      </c>
      <c r="M35" s="19"/>
    </row>
    <row r="36" spans="1:13" s="2" customFormat="1" ht="25.5" customHeight="1">
      <c r="A36" s="11">
        <v>34</v>
      </c>
      <c r="B36" s="12" t="s">
        <v>151</v>
      </c>
      <c r="C36" s="13" t="s">
        <v>23</v>
      </c>
      <c r="D36" s="12" t="s">
        <v>152</v>
      </c>
      <c r="E36" s="15" t="s">
        <v>148</v>
      </c>
      <c r="F36" s="15" t="s">
        <v>149</v>
      </c>
      <c r="G36" s="15" t="s">
        <v>26</v>
      </c>
      <c r="H36" s="12" t="s">
        <v>153</v>
      </c>
      <c r="I36" s="16">
        <v>53.2</v>
      </c>
      <c r="J36" s="16">
        <v>73.2</v>
      </c>
      <c r="K36" s="18">
        <f t="shared" si="1"/>
        <v>63.2</v>
      </c>
      <c r="L36" s="18" t="s">
        <v>21</v>
      </c>
      <c r="M36" s="19"/>
    </row>
    <row r="37" spans="1:241" s="1" customFormat="1" ht="25.5" customHeight="1">
      <c r="A37" s="11">
        <v>35</v>
      </c>
      <c r="B37" s="12" t="s">
        <v>154</v>
      </c>
      <c r="C37" s="13" t="s">
        <v>23</v>
      </c>
      <c r="D37" s="12" t="s">
        <v>155</v>
      </c>
      <c r="E37" s="15" t="s">
        <v>148</v>
      </c>
      <c r="F37" s="15" t="s">
        <v>149</v>
      </c>
      <c r="G37" s="15" t="s">
        <v>26</v>
      </c>
      <c r="H37" s="12" t="s">
        <v>156</v>
      </c>
      <c r="I37" s="16">
        <v>63.06</v>
      </c>
      <c r="J37" s="16">
        <v>74.2</v>
      </c>
      <c r="K37" s="18">
        <f>ROUND((I37*60%+J37*40%),2)</f>
        <v>67.52</v>
      </c>
      <c r="L37" s="18" t="s">
        <v>21</v>
      </c>
      <c r="M37" s="1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13" s="2" customFormat="1" ht="25.5" customHeight="1">
      <c r="A38" s="11">
        <v>36</v>
      </c>
      <c r="B38" s="12" t="s">
        <v>157</v>
      </c>
      <c r="C38" s="13" t="s">
        <v>23</v>
      </c>
      <c r="D38" s="12" t="s">
        <v>158</v>
      </c>
      <c r="E38" s="15" t="s">
        <v>148</v>
      </c>
      <c r="F38" s="15" t="s">
        <v>159</v>
      </c>
      <c r="G38" s="15" t="s">
        <v>26</v>
      </c>
      <c r="H38" s="12" t="s">
        <v>160</v>
      </c>
      <c r="I38" s="16">
        <v>55.1</v>
      </c>
      <c r="J38" s="16">
        <v>75.1</v>
      </c>
      <c r="K38" s="18">
        <f>ROUND((I38*50%+J38*50%),2)</f>
        <v>65.1</v>
      </c>
      <c r="L38" s="18" t="s">
        <v>21</v>
      </c>
      <c r="M38" s="19"/>
    </row>
    <row r="39" spans="1:13" s="2" customFormat="1" ht="25.5" customHeight="1">
      <c r="A39" s="11">
        <v>37</v>
      </c>
      <c r="B39" s="12" t="s">
        <v>161</v>
      </c>
      <c r="C39" s="13" t="s">
        <v>23</v>
      </c>
      <c r="D39" s="12" t="s">
        <v>162</v>
      </c>
      <c r="E39" s="15" t="s">
        <v>163</v>
      </c>
      <c r="F39" s="15" t="s">
        <v>164</v>
      </c>
      <c r="G39" s="15" t="s">
        <v>19</v>
      </c>
      <c r="H39" s="12" t="s">
        <v>165</v>
      </c>
      <c r="I39" s="18">
        <v>63.83</v>
      </c>
      <c r="J39" s="18">
        <v>76.6</v>
      </c>
      <c r="K39" s="18">
        <f aca="true" t="shared" si="2" ref="K39:K54">ROUND((I39*50%+J39*50%),2)</f>
        <v>70.22</v>
      </c>
      <c r="L39" s="18" t="s">
        <v>21</v>
      </c>
      <c r="M39" s="19"/>
    </row>
    <row r="40" spans="1:13" s="2" customFormat="1" ht="25.5" customHeight="1">
      <c r="A40" s="11">
        <v>38</v>
      </c>
      <c r="B40" s="12" t="s">
        <v>166</v>
      </c>
      <c r="C40" s="13" t="s">
        <v>23</v>
      </c>
      <c r="D40" s="12" t="s">
        <v>167</v>
      </c>
      <c r="E40" s="15" t="s">
        <v>163</v>
      </c>
      <c r="F40" s="15" t="s">
        <v>164</v>
      </c>
      <c r="G40" s="15" t="s">
        <v>26</v>
      </c>
      <c r="H40" s="12" t="s">
        <v>168</v>
      </c>
      <c r="I40" s="18">
        <v>71.83</v>
      </c>
      <c r="J40" s="18">
        <v>82.8</v>
      </c>
      <c r="K40" s="18">
        <f t="shared" si="2"/>
        <v>77.32</v>
      </c>
      <c r="L40" s="18" t="s">
        <v>21</v>
      </c>
      <c r="M40" s="19"/>
    </row>
    <row r="41" spans="1:13" s="2" customFormat="1" ht="25.5" customHeight="1">
      <c r="A41" s="11">
        <v>39</v>
      </c>
      <c r="B41" s="12" t="s">
        <v>169</v>
      </c>
      <c r="C41" s="13" t="s">
        <v>15</v>
      </c>
      <c r="D41" s="12" t="s">
        <v>170</v>
      </c>
      <c r="E41" s="15" t="s">
        <v>163</v>
      </c>
      <c r="F41" s="15" t="s">
        <v>164</v>
      </c>
      <c r="G41" s="15" t="s">
        <v>26</v>
      </c>
      <c r="H41" s="12" t="s">
        <v>168</v>
      </c>
      <c r="I41" s="18">
        <v>74.67</v>
      </c>
      <c r="J41" s="18">
        <v>79.6</v>
      </c>
      <c r="K41" s="18">
        <f t="shared" si="2"/>
        <v>77.14</v>
      </c>
      <c r="L41" s="18" t="s">
        <v>21</v>
      </c>
      <c r="M41" s="19"/>
    </row>
    <row r="42" spans="1:13" s="2" customFormat="1" ht="25.5" customHeight="1">
      <c r="A42" s="11">
        <v>40</v>
      </c>
      <c r="B42" s="12" t="s">
        <v>171</v>
      </c>
      <c r="C42" s="13" t="s">
        <v>15</v>
      </c>
      <c r="D42" s="12" t="s">
        <v>172</v>
      </c>
      <c r="E42" s="15" t="s">
        <v>163</v>
      </c>
      <c r="F42" s="15" t="s">
        <v>173</v>
      </c>
      <c r="G42" s="15" t="s">
        <v>19</v>
      </c>
      <c r="H42" s="12" t="s">
        <v>174</v>
      </c>
      <c r="I42" s="18">
        <v>75.33</v>
      </c>
      <c r="J42" s="18">
        <v>76.3</v>
      </c>
      <c r="K42" s="18">
        <f t="shared" si="2"/>
        <v>75.82</v>
      </c>
      <c r="L42" s="18" t="s">
        <v>21</v>
      </c>
      <c r="M42" s="21"/>
    </row>
    <row r="43" spans="1:13" s="2" customFormat="1" ht="25.5" customHeight="1">
      <c r="A43" s="11">
        <v>41</v>
      </c>
      <c r="B43" s="12" t="s">
        <v>175</v>
      </c>
      <c r="C43" s="13" t="s">
        <v>23</v>
      </c>
      <c r="D43" s="12" t="s">
        <v>176</v>
      </c>
      <c r="E43" s="15" t="s">
        <v>163</v>
      </c>
      <c r="F43" s="15" t="s">
        <v>177</v>
      </c>
      <c r="G43" s="15" t="s">
        <v>19</v>
      </c>
      <c r="H43" s="12" t="s">
        <v>178</v>
      </c>
      <c r="I43" s="18">
        <v>64.33</v>
      </c>
      <c r="J43" s="18">
        <v>79.6</v>
      </c>
      <c r="K43" s="18">
        <f t="shared" si="2"/>
        <v>71.97</v>
      </c>
      <c r="L43" s="18" t="s">
        <v>21</v>
      </c>
      <c r="M43" s="19"/>
    </row>
    <row r="44" spans="1:13" s="2" customFormat="1" ht="25.5" customHeight="1">
      <c r="A44" s="11">
        <v>42</v>
      </c>
      <c r="B44" s="12" t="s">
        <v>179</v>
      </c>
      <c r="C44" s="13" t="s">
        <v>23</v>
      </c>
      <c r="D44" s="12" t="s">
        <v>180</v>
      </c>
      <c r="E44" s="15" t="s">
        <v>163</v>
      </c>
      <c r="F44" s="15" t="s">
        <v>181</v>
      </c>
      <c r="G44" s="15" t="s">
        <v>26</v>
      </c>
      <c r="H44" s="12" t="s">
        <v>182</v>
      </c>
      <c r="I44" s="18">
        <v>66.33</v>
      </c>
      <c r="J44" s="18">
        <v>77.6</v>
      </c>
      <c r="K44" s="18">
        <f t="shared" si="2"/>
        <v>71.97</v>
      </c>
      <c r="L44" s="18" t="s">
        <v>21</v>
      </c>
      <c r="M44" s="19"/>
    </row>
    <row r="45" spans="1:13" s="2" customFormat="1" ht="25.5" customHeight="1">
      <c r="A45" s="11">
        <v>43</v>
      </c>
      <c r="B45" s="12" t="s">
        <v>183</v>
      </c>
      <c r="C45" s="13" t="s">
        <v>15</v>
      </c>
      <c r="D45" s="12" t="s">
        <v>184</v>
      </c>
      <c r="E45" s="15" t="s">
        <v>163</v>
      </c>
      <c r="F45" s="15" t="s">
        <v>181</v>
      </c>
      <c r="G45" s="15" t="s">
        <v>26</v>
      </c>
      <c r="H45" s="12" t="s">
        <v>185</v>
      </c>
      <c r="I45" s="18">
        <v>65.47</v>
      </c>
      <c r="J45" s="18">
        <v>78</v>
      </c>
      <c r="K45" s="18">
        <f t="shared" si="2"/>
        <v>71.74</v>
      </c>
      <c r="L45" s="18" t="s">
        <v>21</v>
      </c>
      <c r="M45" s="21"/>
    </row>
    <row r="46" spans="1:13" s="2" customFormat="1" ht="25.5" customHeight="1">
      <c r="A46" s="11">
        <v>44</v>
      </c>
      <c r="B46" s="12" t="s">
        <v>186</v>
      </c>
      <c r="C46" s="13" t="s">
        <v>15</v>
      </c>
      <c r="D46" s="12" t="s">
        <v>187</v>
      </c>
      <c r="E46" s="15" t="s">
        <v>163</v>
      </c>
      <c r="F46" s="15" t="s">
        <v>181</v>
      </c>
      <c r="G46" s="15" t="s">
        <v>26</v>
      </c>
      <c r="H46" s="12" t="s">
        <v>188</v>
      </c>
      <c r="I46" s="18">
        <v>71.77</v>
      </c>
      <c r="J46" s="18">
        <v>80</v>
      </c>
      <c r="K46" s="18">
        <f t="shared" si="2"/>
        <v>75.89</v>
      </c>
      <c r="L46" s="18" t="s">
        <v>21</v>
      </c>
      <c r="M46" s="21"/>
    </row>
    <row r="47" spans="1:13" s="2" customFormat="1" ht="25.5" customHeight="1">
      <c r="A47" s="11">
        <v>45</v>
      </c>
      <c r="B47" s="12" t="s">
        <v>189</v>
      </c>
      <c r="C47" s="13" t="s">
        <v>23</v>
      </c>
      <c r="D47" s="12" t="s">
        <v>190</v>
      </c>
      <c r="E47" s="15" t="s">
        <v>163</v>
      </c>
      <c r="F47" s="15" t="s">
        <v>181</v>
      </c>
      <c r="G47" s="15" t="s">
        <v>26</v>
      </c>
      <c r="H47" s="12" t="s">
        <v>188</v>
      </c>
      <c r="I47" s="18">
        <v>66.6</v>
      </c>
      <c r="J47" s="18">
        <v>74.7</v>
      </c>
      <c r="K47" s="18">
        <f t="shared" si="2"/>
        <v>70.65</v>
      </c>
      <c r="L47" s="18" t="s">
        <v>21</v>
      </c>
      <c r="M47" s="19"/>
    </row>
    <row r="48" spans="1:13" s="2" customFormat="1" ht="25.5" customHeight="1">
      <c r="A48" s="11">
        <v>46</v>
      </c>
      <c r="B48" s="12" t="s">
        <v>191</v>
      </c>
      <c r="C48" s="13" t="s">
        <v>23</v>
      </c>
      <c r="D48" s="12" t="s">
        <v>192</v>
      </c>
      <c r="E48" s="15" t="s">
        <v>163</v>
      </c>
      <c r="F48" s="15" t="s">
        <v>193</v>
      </c>
      <c r="G48" s="15" t="s">
        <v>26</v>
      </c>
      <c r="H48" s="12" t="s">
        <v>194</v>
      </c>
      <c r="I48" s="18">
        <v>72.5</v>
      </c>
      <c r="J48" s="18">
        <v>82</v>
      </c>
      <c r="K48" s="18">
        <f t="shared" si="2"/>
        <v>77.25</v>
      </c>
      <c r="L48" s="18" t="s">
        <v>21</v>
      </c>
      <c r="M48" s="19"/>
    </row>
    <row r="49" spans="1:13" s="2" customFormat="1" ht="25.5" customHeight="1">
      <c r="A49" s="11">
        <v>47</v>
      </c>
      <c r="B49" s="12" t="s">
        <v>195</v>
      </c>
      <c r="C49" s="13" t="s">
        <v>15</v>
      </c>
      <c r="D49" s="12" t="s">
        <v>196</v>
      </c>
      <c r="E49" s="15" t="s">
        <v>197</v>
      </c>
      <c r="F49" s="15" t="s">
        <v>198</v>
      </c>
      <c r="G49" s="15" t="s">
        <v>26</v>
      </c>
      <c r="H49" s="12" t="s">
        <v>199</v>
      </c>
      <c r="I49" s="18">
        <v>71.8</v>
      </c>
      <c r="J49" s="23">
        <v>77.8</v>
      </c>
      <c r="K49" s="18">
        <f t="shared" si="2"/>
        <v>74.8</v>
      </c>
      <c r="L49" s="18" t="s">
        <v>21</v>
      </c>
      <c r="M49" s="19"/>
    </row>
    <row r="50" spans="1:13" s="2" customFormat="1" ht="25.5" customHeight="1">
      <c r="A50" s="11">
        <v>48</v>
      </c>
      <c r="B50" s="12" t="s">
        <v>200</v>
      </c>
      <c r="C50" s="13" t="s">
        <v>23</v>
      </c>
      <c r="D50" s="12" t="s">
        <v>201</v>
      </c>
      <c r="E50" s="15" t="s">
        <v>197</v>
      </c>
      <c r="F50" s="15" t="s">
        <v>198</v>
      </c>
      <c r="G50" s="15" t="s">
        <v>26</v>
      </c>
      <c r="H50" s="12" t="s">
        <v>199</v>
      </c>
      <c r="I50" s="18">
        <v>70.2</v>
      </c>
      <c r="J50" s="23">
        <v>77.2</v>
      </c>
      <c r="K50" s="18">
        <f t="shared" si="2"/>
        <v>73.7</v>
      </c>
      <c r="L50" s="18" t="s">
        <v>21</v>
      </c>
      <c r="M50" s="19"/>
    </row>
    <row r="51" spans="1:13" s="2" customFormat="1" ht="25.5" customHeight="1">
      <c r="A51" s="11">
        <v>49</v>
      </c>
      <c r="B51" s="12" t="s">
        <v>202</v>
      </c>
      <c r="C51" s="13" t="s">
        <v>15</v>
      </c>
      <c r="D51" s="12" t="s">
        <v>203</v>
      </c>
      <c r="E51" s="15" t="s">
        <v>197</v>
      </c>
      <c r="F51" s="15" t="s">
        <v>198</v>
      </c>
      <c r="G51" s="15" t="s">
        <v>26</v>
      </c>
      <c r="H51" s="12" t="s">
        <v>199</v>
      </c>
      <c r="I51" s="18">
        <v>68.9</v>
      </c>
      <c r="J51" s="23">
        <v>78.4</v>
      </c>
      <c r="K51" s="18">
        <f t="shared" si="2"/>
        <v>73.65</v>
      </c>
      <c r="L51" s="18" t="s">
        <v>21</v>
      </c>
      <c r="M51" s="19"/>
    </row>
    <row r="52" spans="1:13" s="2" customFormat="1" ht="25.5" customHeight="1">
      <c r="A52" s="11">
        <v>50</v>
      </c>
      <c r="B52" s="12" t="s">
        <v>204</v>
      </c>
      <c r="C52" s="13" t="s">
        <v>23</v>
      </c>
      <c r="D52" s="12" t="s">
        <v>205</v>
      </c>
      <c r="E52" s="15" t="s">
        <v>206</v>
      </c>
      <c r="F52" s="15" t="s">
        <v>207</v>
      </c>
      <c r="G52" s="15" t="s">
        <v>26</v>
      </c>
      <c r="H52" s="12" t="s">
        <v>208</v>
      </c>
      <c r="I52" s="18">
        <v>63.6</v>
      </c>
      <c r="J52" s="18">
        <v>80</v>
      </c>
      <c r="K52" s="18">
        <f t="shared" si="2"/>
        <v>71.8</v>
      </c>
      <c r="L52" s="18" t="s">
        <v>21</v>
      </c>
      <c r="M52" s="19"/>
    </row>
    <row r="53" spans="1:13" s="2" customFormat="1" ht="25.5" customHeight="1">
      <c r="A53" s="11">
        <v>51</v>
      </c>
      <c r="B53" s="12" t="s">
        <v>209</v>
      </c>
      <c r="C53" s="13" t="s">
        <v>23</v>
      </c>
      <c r="D53" s="12" t="s">
        <v>210</v>
      </c>
      <c r="E53" s="15" t="s">
        <v>206</v>
      </c>
      <c r="F53" s="15" t="s">
        <v>207</v>
      </c>
      <c r="G53" s="15" t="s">
        <v>26</v>
      </c>
      <c r="H53" s="12" t="s">
        <v>211</v>
      </c>
      <c r="I53" s="18">
        <v>68.23</v>
      </c>
      <c r="J53" s="18">
        <v>84.4</v>
      </c>
      <c r="K53" s="18">
        <f t="shared" si="2"/>
        <v>76.32</v>
      </c>
      <c r="L53" s="18" t="s">
        <v>21</v>
      </c>
      <c r="M53" s="19"/>
    </row>
    <row r="54" spans="1:13" s="2" customFormat="1" ht="25.5" customHeight="1">
      <c r="A54" s="11">
        <v>52</v>
      </c>
      <c r="B54" s="12" t="s">
        <v>212</v>
      </c>
      <c r="C54" s="13" t="s">
        <v>15</v>
      </c>
      <c r="D54" s="12" t="s">
        <v>213</v>
      </c>
      <c r="E54" s="15" t="s">
        <v>206</v>
      </c>
      <c r="F54" s="15" t="s">
        <v>214</v>
      </c>
      <c r="G54" s="15" t="s">
        <v>26</v>
      </c>
      <c r="H54" s="12" t="s">
        <v>215</v>
      </c>
      <c r="I54" s="18">
        <v>66.83</v>
      </c>
      <c r="J54" s="18">
        <v>76</v>
      </c>
      <c r="K54" s="18">
        <v>71.42</v>
      </c>
      <c r="L54" s="18" t="s">
        <v>21</v>
      </c>
      <c r="M54" s="19"/>
    </row>
    <row r="55" spans="1:13" s="2" customFormat="1" ht="25.5" customHeight="1">
      <c r="A55" s="11">
        <v>53</v>
      </c>
      <c r="B55" s="12" t="s">
        <v>216</v>
      </c>
      <c r="C55" s="13" t="s">
        <v>23</v>
      </c>
      <c r="D55" s="16" t="s">
        <v>217</v>
      </c>
      <c r="E55" s="12" t="s">
        <v>218</v>
      </c>
      <c r="F55" s="12" t="s">
        <v>219</v>
      </c>
      <c r="G55" s="12" t="s">
        <v>19</v>
      </c>
      <c r="H55" s="16" t="s">
        <v>220</v>
      </c>
      <c r="I55" s="16">
        <v>70.33</v>
      </c>
      <c r="J55" s="16">
        <v>81.8</v>
      </c>
      <c r="K55" s="18">
        <v>76.07</v>
      </c>
      <c r="L55" s="18" t="s">
        <v>21</v>
      </c>
      <c r="M55" s="19"/>
    </row>
    <row r="56" spans="1:241" s="1" customFormat="1" ht="25.5" customHeight="1">
      <c r="A56" s="11">
        <v>54</v>
      </c>
      <c r="B56" s="12" t="s">
        <v>221</v>
      </c>
      <c r="C56" s="13" t="s">
        <v>23</v>
      </c>
      <c r="D56" s="12" t="s">
        <v>222</v>
      </c>
      <c r="E56" s="15" t="s">
        <v>223</v>
      </c>
      <c r="F56" s="15" t="s">
        <v>224</v>
      </c>
      <c r="G56" s="15" t="s">
        <v>26</v>
      </c>
      <c r="H56" s="12" t="s">
        <v>225</v>
      </c>
      <c r="I56" s="18">
        <v>69.67</v>
      </c>
      <c r="J56" s="18">
        <v>89.8</v>
      </c>
      <c r="K56" s="18">
        <v>77.72</v>
      </c>
      <c r="L56" s="18" t="s">
        <v>21</v>
      </c>
      <c r="M56" s="1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pans="1:241" s="1" customFormat="1" ht="25.5" customHeight="1">
      <c r="A57" s="11">
        <v>55</v>
      </c>
      <c r="B57" s="12" t="s">
        <v>226</v>
      </c>
      <c r="C57" s="13" t="s">
        <v>23</v>
      </c>
      <c r="D57" s="12" t="s">
        <v>227</v>
      </c>
      <c r="E57" s="15" t="s">
        <v>228</v>
      </c>
      <c r="F57" s="15" t="s">
        <v>228</v>
      </c>
      <c r="G57" s="15" t="s">
        <v>26</v>
      </c>
      <c r="H57" s="12" t="s">
        <v>229</v>
      </c>
      <c r="I57" s="18">
        <v>64.13</v>
      </c>
      <c r="J57" s="18">
        <v>84.6</v>
      </c>
      <c r="K57" s="18">
        <f>ROUND((I57*50%+J57*50%),2)</f>
        <v>74.37</v>
      </c>
      <c r="L57" s="18" t="s">
        <v>21</v>
      </c>
      <c r="M57" s="1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pans="1:13" s="2" customFormat="1" ht="25.5" customHeight="1">
      <c r="A58" s="11">
        <v>56</v>
      </c>
      <c r="B58" s="12" t="s">
        <v>230</v>
      </c>
      <c r="C58" s="13" t="s">
        <v>23</v>
      </c>
      <c r="D58" s="12" t="s">
        <v>231</v>
      </c>
      <c r="E58" s="15" t="s">
        <v>228</v>
      </c>
      <c r="F58" s="15" t="s">
        <v>228</v>
      </c>
      <c r="G58" s="15" t="s">
        <v>26</v>
      </c>
      <c r="H58" s="12" t="s">
        <v>232</v>
      </c>
      <c r="I58" s="18">
        <v>65.17</v>
      </c>
      <c r="J58" s="18">
        <v>79.2</v>
      </c>
      <c r="K58" s="18">
        <v>72.19</v>
      </c>
      <c r="L58" s="18" t="s">
        <v>21</v>
      </c>
      <c r="M58" s="21" t="s">
        <v>57</v>
      </c>
    </row>
    <row r="59" spans="1:13" s="2" customFormat="1" ht="25.5" customHeight="1">
      <c r="A59" s="11">
        <v>57</v>
      </c>
      <c r="B59" s="12" t="s">
        <v>233</v>
      </c>
      <c r="C59" s="13" t="s">
        <v>23</v>
      </c>
      <c r="D59" s="12" t="s">
        <v>234</v>
      </c>
      <c r="E59" s="15" t="s">
        <v>228</v>
      </c>
      <c r="F59" s="15" t="s">
        <v>228</v>
      </c>
      <c r="G59" s="15" t="s">
        <v>26</v>
      </c>
      <c r="H59" s="12" t="s">
        <v>232</v>
      </c>
      <c r="I59" s="18">
        <v>62.83</v>
      </c>
      <c r="J59" s="18">
        <v>80.2</v>
      </c>
      <c r="K59" s="18">
        <v>71.52</v>
      </c>
      <c r="L59" s="18" t="s">
        <v>21</v>
      </c>
      <c r="M59" s="19"/>
    </row>
    <row r="60" spans="1:13" s="2" customFormat="1" ht="25.5" customHeight="1">
      <c r="A60" s="11">
        <v>58</v>
      </c>
      <c r="B60" s="12" t="s">
        <v>235</v>
      </c>
      <c r="C60" s="13" t="s">
        <v>15</v>
      </c>
      <c r="D60" s="12" t="s">
        <v>236</v>
      </c>
      <c r="E60" s="15" t="s">
        <v>228</v>
      </c>
      <c r="F60" s="15" t="s">
        <v>228</v>
      </c>
      <c r="G60" s="15" t="s">
        <v>26</v>
      </c>
      <c r="H60" s="12" t="s">
        <v>237</v>
      </c>
      <c r="I60" s="18">
        <v>64.67</v>
      </c>
      <c r="J60" s="23">
        <v>80.4</v>
      </c>
      <c r="K60" s="18">
        <f>ROUND((I60*50%+J60*50%),2)</f>
        <v>72.54</v>
      </c>
      <c r="L60" s="18" t="s">
        <v>21</v>
      </c>
      <c r="M60" s="19"/>
    </row>
    <row r="61" spans="1:13" s="2" customFormat="1" ht="25.5" customHeight="1">
      <c r="A61" s="11">
        <v>59</v>
      </c>
      <c r="B61" s="12" t="s">
        <v>238</v>
      </c>
      <c r="C61" s="13" t="s">
        <v>15</v>
      </c>
      <c r="D61" s="12" t="s">
        <v>239</v>
      </c>
      <c r="E61" s="15" t="s">
        <v>228</v>
      </c>
      <c r="F61" s="15" t="s">
        <v>228</v>
      </c>
      <c r="G61" s="15" t="s">
        <v>26</v>
      </c>
      <c r="H61" s="12" t="s">
        <v>240</v>
      </c>
      <c r="I61" s="18">
        <v>69.63</v>
      </c>
      <c r="J61" s="18">
        <v>83.8</v>
      </c>
      <c r="K61" s="18">
        <f aca="true" t="shared" si="3" ref="K61:K68">ROUND((I61*50%+J61*50%),2)</f>
        <v>76.72</v>
      </c>
      <c r="L61" s="18" t="s">
        <v>21</v>
      </c>
      <c r="M61" s="19"/>
    </row>
    <row r="62" spans="1:13" s="2" customFormat="1" ht="25.5" customHeight="1">
      <c r="A62" s="11">
        <v>60</v>
      </c>
      <c r="B62" s="12" t="s">
        <v>241</v>
      </c>
      <c r="C62" s="13" t="s">
        <v>15</v>
      </c>
      <c r="D62" s="12" t="s">
        <v>242</v>
      </c>
      <c r="E62" s="15" t="s">
        <v>228</v>
      </c>
      <c r="F62" s="15" t="s">
        <v>228</v>
      </c>
      <c r="G62" s="15" t="s">
        <v>26</v>
      </c>
      <c r="H62" s="12" t="s">
        <v>243</v>
      </c>
      <c r="I62" s="18">
        <v>67.47</v>
      </c>
      <c r="J62" s="18">
        <v>80.8</v>
      </c>
      <c r="K62" s="18">
        <f t="shared" si="3"/>
        <v>74.14</v>
      </c>
      <c r="L62" s="18" t="s">
        <v>21</v>
      </c>
      <c r="M62" s="21" t="s">
        <v>57</v>
      </c>
    </row>
    <row r="63" spans="1:13" s="2" customFormat="1" ht="25.5" customHeight="1">
      <c r="A63" s="11">
        <v>61</v>
      </c>
      <c r="B63" s="12" t="s">
        <v>244</v>
      </c>
      <c r="C63" s="13" t="s">
        <v>15</v>
      </c>
      <c r="D63" s="12" t="s">
        <v>245</v>
      </c>
      <c r="E63" s="15" t="s">
        <v>228</v>
      </c>
      <c r="F63" s="15" t="s">
        <v>228</v>
      </c>
      <c r="G63" s="15" t="s">
        <v>26</v>
      </c>
      <c r="H63" s="12" t="s">
        <v>246</v>
      </c>
      <c r="I63" s="18">
        <v>54.67</v>
      </c>
      <c r="J63" s="18">
        <v>80.6</v>
      </c>
      <c r="K63" s="18">
        <f t="shared" si="3"/>
        <v>67.64</v>
      </c>
      <c r="L63" s="18" t="s">
        <v>21</v>
      </c>
      <c r="M63" s="19"/>
    </row>
    <row r="64" spans="1:241" s="1" customFormat="1" ht="25.5" customHeight="1">
      <c r="A64" s="11">
        <v>62</v>
      </c>
      <c r="B64" s="12" t="s">
        <v>247</v>
      </c>
      <c r="C64" s="13" t="s">
        <v>23</v>
      </c>
      <c r="D64" s="12" t="s">
        <v>248</v>
      </c>
      <c r="E64" s="15" t="s">
        <v>249</v>
      </c>
      <c r="F64" s="15" t="s">
        <v>249</v>
      </c>
      <c r="G64" s="15" t="s">
        <v>26</v>
      </c>
      <c r="H64" s="12" t="s">
        <v>250</v>
      </c>
      <c r="I64" s="18">
        <v>71.03</v>
      </c>
      <c r="J64" s="23">
        <v>87.8</v>
      </c>
      <c r="K64" s="18">
        <f t="shared" si="3"/>
        <v>79.42</v>
      </c>
      <c r="L64" s="18" t="s">
        <v>21</v>
      </c>
      <c r="M64" s="21" t="s">
        <v>57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13" s="2" customFormat="1" ht="25.5" customHeight="1">
      <c r="A65" s="11">
        <v>63</v>
      </c>
      <c r="B65" s="12" t="s">
        <v>251</v>
      </c>
      <c r="C65" s="13" t="s">
        <v>23</v>
      </c>
      <c r="D65" s="12" t="s">
        <v>252</v>
      </c>
      <c r="E65" s="15" t="s">
        <v>249</v>
      </c>
      <c r="F65" s="15" t="s">
        <v>249</v>
      </c>
      <c r="G65" s="15" t="s">
        <v>26</v>
      </c>
      <c r="H65" s="12" t="s">
        <v>253</v>
      </c>
      <c r="I65" s="18">
        <v>64</v>
      </c>
      <c r="J65" s="18">
        <v>83.8</v>
      </c>
      <c r="K65" s="18">
        <f t="shared" si="3"/>
        <v>73.9</v>
      </c>
      <c r="L65" s="18" t="s">
        <v>21</v>
      </c>
      <c r="M65" s="21" t="s">
        <v>57</v>
      </c>
    </row>
    <row r="66" spans="1:13" s="2" customFormat="1" ht="25.5" customHeight="1">
      <c r="A66" s="11">
        <v>64</v>
      </c>
      <c r="B66" s="12" t="s">
        <v>254</v>
      </c>
      <c r="C66" s="13" t="s">
        <v>23</v>
      </c>
      <c r="D66" s="12" t="s">
        <v>255</v>
      </c>
      <c r="E66" s="15" t="s">
        <v>249</v>
      </c>
      <c r="F66" s="15" t="s">
        <v>249</v>
      </c>
      <c r="G66" s="15" t="s">
        <v>26</v>
      </c>
      <c r="H66" s="12" t="s">
        <v>253</v>
      </c>
      <c r="I66" s="18">
        <v>63.97</v>
      </c>
      <c r="J66" s="18">
        <v>81.6</v>
      </c>
      <c r="K66" s="18">
        <f t="shared" si="3"/>
        <v>72.79</v>
      </c>
      <c r="L66" s="18" t="s">
        <v>21</v>
      </c>
      <c r="M66" s="21" t="s">
        <v>57</v>
      </c>
    </row>
    <row r="67" spans="1:241" s="1" customFormat="1" ht="25.5" customHeight="1">
      <c r="A67" s="11">
        <v>65</v>
      </c>
      <c r="B67" s="15" t="s">
        <v>256</v>
      </c>
      <c r="C67" s="13" t="s">
        <v>23</v>
      </c>
      <c r="D67" s="15" t="s">
        <v>257</v>
      </c>
      <c r="E67" s="15" t="s">
        <v>249</v>
      </c>
      <c r="F67" s="15" t="s">
        <v>249</v>
      </c>
      <c r="G67" s="15" t="s">
        <v>26</v>
      </c>
      <c r="H67" s="15" t="s">
        <v>258</v>
      </c>
      <c r="I67" s="15">
        <v>58.03</v>
      </c>
      <c r="J67" s="24">
        <v>85.4</v>
      </c>
      <c r="K67" s="18">
        <f t="shared" si="3"/>
        <v>71.72</v>
      </c>
      <c r="L67" s="18" t="s">
        <v>21</v>
      </c>
      <c r="M67" s="21" t="s">
        <v>57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</row>
    <row r="68" spans="1:13" s="2" customFormat="1" ht="25.5" customHeight="1">
      <c r="A68" s="11">
        <v>66</v>
      </c>
      <c r="B68" s="15" t="s">
        <v>259</v>
      </c>
      <c r="C68" s="13" t="s">
        <v>23</v>
      </c>
      <c r="D68" s="15" t="s">
        <v>260</v>
      </c>
      <c r="E68" s="15" t="s">
        <v>261</v>
      </c>
      <c r="F68" s="15" t="s">
        <v>261</v>
      </c>
      <c r="G68" s="15" t="s">
        <v>19</v>
      </c>
      <c r="H68" s="15" t="s">
        <v>262</v>
      </c>
      <c r="I68" s="15">
        <v>76.67</v>
      </c>
      <c r="J68" s="15">
        <v>81.4</v>
      </c>
      <c r="K68" s="18">
        <f t="shared" si="3"/>
        <v>79.04</v>
      </c>
      <c r="L68" s="18" t="s">
        <v>21</v>
      </c>
      <c r="M68" s="19"/>
    </row>
  </sheetData>
  <sheetProtection/>
  <autoFilter ref="A2:IV68">
    <sortState ref="A3:IV68">
      <sortCondition sortBy="value" ref="H3:H68"/>
      <sortCondition descending="1" sortBy="value" ref="K3:K68"/>
    </sortState>
  </autoFilter>
  <mergeCells count="1">
    <mergeCell ref="A1:L1"/>
  </mergeCells>
  <printOptions horizontalCentered="1"/>
  <pageMargins left="0.55" right="0.55" top="1" bottom="1" header="0.5" footer="0.5"/>
  <pageSetup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sydw</cp:lastModifiedBy>
  <cp:lastPrinted>2017-07-17T08:15:12Z</cp:lastPrinted>
  <dcterms:created xsi:type="dcterms:W3CDTF">2013-12-18T02:57:18Z</dcterms:created>
  <dcterms:modified xsi:type="dcterms:W3CDTF">2018-10-23T03:32:03Z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